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defaultThemeVersion="124226"/>
  <xr:revisionPtr revIDLastSave="0" documentId="13_ncr:1_{8CDB5113-BA33-4EE5-A2A8-611D214DA856}" xr6:coauthVersionLast="36" xr6:coauthVersionMax="36" xr10:uidLastSave="{00000000-0000-0000-0000-000000000000}"/>
  <bookViews>
    <workbookView xWindow="0" yWindow="0" windowWidth="13905" windowHeight="12120" activeTab="1" xr2:uid="{00000000-000D-0000-FFFF-FFFF00000000}"/>
  </bookViews>
  <sheets>
    <sheet name="CALENDAR - FEADR" sheetId="1" r:id="rId1"/>
    <sheet name="CALENDAR - EURI" sheetId="2" r:id="rId2"/>
  </sheets>
  <definedNames>
    <definedName name="_xlnm._FilterDatabase" localSheetId="0" hidden="1">'CALENDAR - FEADR'!$A$6:$AO$12</definedName>
    <definedName name="_xlnm.Print_Area" localSheetId="0">'CALENDAR - FEADR'!$A$1:$AQ$12</definedName>
  </definedNames>
  <calcPr calcId="191029"/>
</workbook>
</file>

<file path=xl/calcChain.xml><?xml version="1.0" encoding="utf-8"?>
<calcChain xmlns="http://schemas.openxmlformats.org/spreadsheetml/2006/main">
  <c r="AQ12" i="1" l="1"/>
  <c r="AP12" i="1"/>
  <c r="AO12" i="2" l="1"/>
  <c r="AN12" i="1"/>
  <c r="AO12" i="1" l="1"/>
  <c r="E7" i="1"/>
</calcChain>
</file>

<file path=xl/sharedStrings.xml><?xml version="1.0" encoding="utf-8"?>
<sst xmlns="http://schemas.openxmlformats.org/spreadsheetml/2006/main" count="186" uniqueCount="49">
  <si>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</si>
  <si>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</si>
  <si>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</si>
  <si>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</si>
  <si>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</si>
  <si>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</si>
  <si>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</si>
  <si>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</si>
  <si>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</si>
  <si>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</si>
  <si>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</si>
  <si>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</si>
  <si>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</si>
  <si>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</si>
  <si>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</si>
  <si>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</si>
  <si>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</si>
  <si>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</si>
  <si>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</si>
  <si>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</si>
  <si>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</si>
  <si>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</si>
  <si>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</si>
  <si>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</si>
  <si>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</si>
  <si>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</si>
  <si>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</si>
  <si>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</si>
  <si>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</si>
  <si>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</si>
  <si>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</si>
  <si>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</si>
  <si>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</si>
  <si>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</si>
  <si>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</si>
  <si>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</si>
  <si>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</si>
  <si>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Mehedinti</t>
  </si>
  <si>
    <t>Suma ce  va fi Lansată (2022)</t>
  </si>
  <si>
    <t>NR. INREGISTRARE: 270/06.10.2022</t>
  </si>
  <si>
    <t>FONDURI FEADR</t>
  </si>
  <si>
    <t>FONDURI EURI</t>
  </si>
  <si>
    <t>Conform  Anexei 4E - PLANUL DE FINANȚARE ( aprobat prin Nota nr. 201587/08.09.2022-a Ministerului Agriculturii și Dezvoltării Rurale pt. Această măsură  au fost alocați 61.092,57 euro din fonduri EURI, sumă provenită în urma distribuirii bugetului de tranziție cf. Notei nr. 201257/17.06.2022</t>
  </si>
  <si>
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 Pentru suma de 120.000 euro va fi deschis un nou apel.Conform Raportului de Selectie 59/20.01.202, din cele 5 proiecte in valoare de 150.000 euro, au fost selectate 4 proiecte in valoare de 120.000 euro, 1 proiect in valoare de 30.000 euro fiind fara finantare.</t>
  </si>
  <si>
    <t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Conform Raportului de Selectie 60/20.01.202, din cele 3 proiecte in valoare de 45.000 euro, au fost selectate 2 proiecte in valoare de 30.000 euro, 1 proiect in valoare de 15.000 euro fiind fara finantare.</t>
  </si>
  <si>
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 Conform Notei MADR 235393/14.05.2020, apelul a fost reluat pana in data de 16.06.2020. În data de 24.07.2020, conform Raportului de Selecție nr.269/24.07.2020, a fost selectat un proiect în valoare de 68.087 Euro.</t>
  </si>
  <si>
    <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.5"/>
        <color rgb="FFFF0000"/>
        <rFont val="Calibri"/>
        <family val="2"/>
        <scheme val="minor"/>
      </rPr>
      <t xml:space="preserve">. </t>
    </r>
    <r>
      <rPr>
        <sz val="10.5"/>
        <rFont val="Calibri"/>
        <family val="2"/>
        <scheme val="minor"/>
      </rPr>
      <t xml:space="preserve">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 </t>
    </r>
    <r>
      <rPr>
        <sz val="10.5"/>
        <color rgb="FFFF0000"/>
        <rFont val="Calibri"/>
        <family val="2"/>
        <scheme val="minor"/>
      </rPr>
      <t>Conform modificării Anexei 4 T -Planul de finanțare (aprobat prin Nota nr. 201587/08.09.2022 a Ministerului Agriculturii și Dezvoltării Rurale pt. acestă măsură au mai fost alocți 155.586,26 euro, sumă provenită în urma distribuirii bugetului de tranziție cf Notei nr. 201257/17.06.2022. Suma totală ce va fi lansată în octombrie 2022 este de 272.489,81.</t>
    </r>
  </si>
  <si>
    <t>Nr. Crt</t>
  </si>
  <si>
    <t>Nr.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</si>
</sst>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l_e_i_-;\-* #,##0.00\ _l_e_i_-;_-* &quot;-&quot;??\ _l_e_i_-;_-@_-"/>
    <numFmt numFmtId="165" formatCode="&quot; &quot;#,##0.00&quot;     &quot;;&quot;-&quot;#,##0.00&quot;     &quot;;&quot; -&quot;00&quot;     &quot;;&quot; &quot;@&quot; &quot;"/>
    <numFmt numFmtId="166" formatCode="&quot; &quot;#,##0.00&quot;    &quot;;&quot;-&quot;#,##0.00&quot;    &quot;;&quot; -&quot;00&quot;    &quot;;&quot; &quot;@&quot; &quot;"/>
    <numFmt numFmtId="167" formatCode="&quot; &quot;#,##0.00&quot; &quot;[$lei]&quot; &quot;;&quot;-&quot;#,##0.00&quot; &quot;[$lei]&quot; &quot;;&quot; -&quot;00&quot; &quot;[$lei]&quot; &quot;;&quot; &quot;@&quot; &quot;"/>
    <numFmt numFmtId="168" formatCode="&quot; &quot;#,##0.00&quot; zł &quot;;&quot;-&quot;#,##0.00&quot; zł &quot;;&quot; -&quot;00&quot; zł &quot;;&quot; &quot;@&quot; 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164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16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wrapText="1"/>
    </xf>
    <xf numFmtId="0" fontId="13" fillId="5" borderId="22" xfId="1" applyFont="1" applyFill="1" applyBorder="1" applyAlignment="1">
      <alignment horizontal="center" vertical="center" wrapText="1"/>
    </xf>
    <xf numFmtId="3" fontId="14" fillId="5" borderId="22" xfId="1" applyNumberFormat="1" applyFont="1" applyFill="1" applyBorder="1" applyAlignment="1">
      <alignment horizontal="center" vertical="center" wrapText="1"/>
    </xf>
    <xf numFmtId="10" fontId="10" fillId="5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4" fontId="0" fillId="0" borderId="22" xfId="0" applyNumberFormat="1" applyBorder="1"/>
    <xf numFmtId="0" fontId="0" fillId="0" borderId="23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 wrapText="1"/>
    </xf>
    <xf numFmtId="3" fontId="0" fillId="0" borderId="5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/>
    </xf>
    <xf numFmtId="4" fontId="24" fillId="4" borderId="4" xfId="0" applyNumberFormat="1" applyFont="1" applyFill="1" applyBorder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Font="1"/>
    <xf numFmtId="0" fontId="23" fillId="4" borderId="4" xfId="1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3" fontId="23" fillId="4" borderId="5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0" fontId="23" fillId="4" borderId="8" xfId="1" applyFont="1" applyFill="1" applyBorder="1" applyAlignment="1">
      <alignment horizontal="center" vertical="center" wrapText="1"/>
    </xf>
    <xf numFmtId="0" fontId="18" fillId="4" borderId="8" xfId="3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" fontId="23" fillId="4" borderId="4" xfId="1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8" fillId="0" borderId="0" xfId="0" applyFont="1"/>
    <xf numFmtId="0" fontId="28" fillId="4" borderId="17" xfId="0" applyFont="1" applyFill="1" applyBorder="1" applyAlignment="1">
      <alignment horizontal="center" vertical="center"/>
    </xf>
    <xf numFmtId="0" fontId="27" fillId="4" borderId="4" xfId="1" applyFont="1" applyFill="1" applyBorder="1" applyAlignment="1">
      <alignment horizontal="center" vertical="center" wrapText="1"/>
    </xf>
    <xf numFmtId="0" fontId="29" fillId="4" borderId="4" xfId="1" applyFont="1" applyFill="1" applyBorder="1" applyAlignment="1">
      <alignment horizontal="center" vertical="center" wrapText="1"/>
    </xf>
    <xf numFmtId="0" fontId="30" fillId="4" borderId="4" xfId="3" applyFont="1" applyFill="1" applyBorder="1" applyAlignment="1">
      <alignment horizontal="center" vertical="center" wrapText="1"/>
    </xf>
    <xf numFmtId="4" fontId="31" fillId="4" borderId="4" xfId="1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/>
    </xf>
    <xf numFmtId="3" fontId="27" fillId="4" borderId="5" xfId="1" applyNumberFormat="1" applyFont="1" applyFill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/>
    </xf>
    <xf numFmtId="3" fontId="28" fillId="4" borderId="5" xfId="0" applyNumberFormat="1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right" vertical="center"/>
    </xf>
    <xf numFmtId="0" fontId="27" fillId="4" borderId="19" xfId="0" applyFont="1" applyFill="1" applyBorder="1" applyAlignment="1">
      <alignment vertical="center" wrapText="1"/>
    </xf>
    <xf numFmtId="0" fontId="28" fillId="4" borderId="18" xfId="0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 wrapText="1"/>
    </xf>
    <xf numFmtId="0" fontId="29" fillId="4" borderId="8" xfId="1" applyFont="1" applyFill="1" applyBorder="1" applyAlignment="1">
      <alignment horizontal="center" vertical="center" wrapText="1"/>
    </xf>
    <xf numFmtId="0" fontId="30" fillId="4" borderId="8" xfId="3" applyFont="1" applyFill="1" applyBorder="1" applyAlignment="1">
      <alignment horizontal="center" vertical="center" wrapText="1"/>
    </xf>
    <xf numFmtId="4" fontId="31" fillId="4" borderId="8" xfId="1" applyNumberFormat="1" applyFont="1" applyFill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right"/>
    </xf>
    <xf numFmtId="0" fontId="27" fillId="0" borderId="1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4" fontId="32" fillId="0" borderId="5" xfId="0" applyNumberFormat="1" applyFont="1" applyBorder="1" applyAlignment="1">
      <alignment horizontal="center" vertical="center"/>
    </xf>
    <xf numFmtId="4" fontId="32" fillId="4" borderId="5" xfId="0" applyNumberFormat="1" applyFont="1" applyFill="1" applyBorder="1" applyAlignment="1">
      <alignment horizontal="center" vertical="center"/>
    </xf>
    <xf numFmtId="3" fontId="27" fillId="4" borderId="5" xfId="0" applyNumberFormat="1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left" vertical="center" wrapText="1"/>
    </xf>
    <xf numFmtId="0" fontId="29" fillId="4" borderId="7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/>
    </xf>
    <xf numFmtId="3" fontId="27" fillId="4" borderId="4" xfId="1" applyNumberFormat="1" applyFont="1" applyFill="1" applyBorder="1" applyAlignment="1">
      <alignment horizontal="center" vertical="center" wrapText="1"/>
    </xf>
    <xf numFmtId="3" fontId="28" fillId="4" borderId="4" xfId="0" applyNumberFormat="1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right" vertical="center"/>
    </xf>
    <xf numFmtId="0" fontId="26" fillId="5" borderId="21" xfId="0" applyFont="1" applyFill="1" applyBorder="1" applyAlignment="1">
      <alignment horizontal="center" vertical="center"/>
    </xf>
    <xf numFmtId="0" fontId="29" fillId="5" borderId="22" xfId="1" applyFont="1" applyFill="1" applyBorder="1" applyAlignment="1">
      <alignment horizontal="center" vertical="center" wrapText="1"/>
    </xf>
    <xf numFmtId="3" fontId="29" fillId="5" borderId="22" xfId="1" applyNumberFormat="1" applyFont="1" applyFill="1" applyBorder="1" applyAlignment="1">
      <alignment horizontal="center" vertical="center" wrapText="1"/>
    </xf>
    <xf numFmtId="4" fontId="26" fillId="5" borderId="22" xfId="0" applyNumberFormat="1" applyFont="1" applyFill="1" applyBorder="1" applyAlignment="1">
      <alignment horizontal="center" vertical="center"/>
    </xf>
    <xf numFmtId="10" fontId="26" fillId="5" borderId="22" xfId="0" applyNumberFormat="1" applyFont="1" applyFill="1" applyBorder="1" applyAlignment="1">
      <alignment horizontal="center" vertical="center" wrapText="1"/>
    </xf>
    <xf numFmtId="0" fontId="29" fillId="0" borderId="22" xfId="0" applyFont="1" applyBorder="1"/>
    <xf numFmtId="4" fontId="29" fillId="0" borderId="22" xfId="0" applyNumberFormat="1" applyFont="1" applyBorder="1" applyAlignment="1">
      <alignment horizontal="right"/>
    </xf>
    <xf numFmtId="0" fontId="28" fillId="0" borderId="23" xfId="0" applyFont="1" applyBorder="1" applyAlignment="1">
      <alignment wrapText="1"/>
    </xf>
    <xf numFmtId="0" fontId="11" fillId="3" borderId="1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7" xfId="2" applyNumberFormat="1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25" xfId="0" applyNumberFormat="1" applyFont="1" applyFill="1" applyBorder="1" applyAlignment="1">
      <alignment horizontal="center" vertical="center" wrapText="1"/>
    </xf>
    <xf numFmtId="3" fontId="11" fillId="3" borderId="24" xfId="0" applyNumberFormat="1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4" fontId="12" fillId="3" borderId="13" xfId="2" applyNumberFormat="1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4" fontId="12" fillId="3" borderId="5" xfId="2" applyNumberFormat="1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3" fontId="33" fillId="3" borderId="1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4" fontId="0" fillId="0" borderId="5" xfId="0" applyNumberFormat="1" applyFont="1" applyBorder="1"/>
    <xf numFmtId="0" fontId="23" fillId="4" borderId="7" xfId="1" applyFont="1" applyFill="1" applyBorder="1" applyAlignment="1">
      <alignment horizontal="center" vertical="center" wrapText="1"/>
    </xf>
    <xf numFmtId="4" fontId="23" fillId="4" borderId="4" xfId="1" applyNumberFormat="1" applyFont="1" applyFill="1" applyBorder="1" applyAlignment="1">
      <alignment horizontal="center" vertical="center" wrapText="1"/>
    </xf>
    <xf numFmtId="4" fontId="23" fillId="4" borderId="8" xfId="1" applyNumberFormat="1" applyFont="1" applyFill="1" applyBorder="1" applyAlignment="1">
      <alignment horizontal="center" vertical="center" wrapText="1"/>
    </xf>
    <xf numFmtId="4" fontId="23" fillId="4" borderId="5" xfId="1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/>
    </xf>
    <xf numFmtId="4" fontId="25" fillId="5" borderId="22" xfId="0" applyNumberFormat="1" applyFont="1" applyFill="1" applyBorder="1" applyAlignment="1">
      <alignment horizontal="right" vertical="center"/>
    </xf>
  </cellXfs>
  <cellStyles count="127">
    <cellStyle name="Bad" xfId="2" builtinId="27"/>
    <cellStyle name="Comma 2" xfId="13" xr:uid="{00000000-0005-0000-0000-000001000000}"/>
    <cellStyle name="Comma 2 2" xfId="34" xr:uid="{00000000-0005-0000-0000-000002000000}"/>
    <cellStyle name="Comma 2 2 2" xfId="40" xr:uid="{00000000-0005-0000-0000-000003000000}"/>
    <cellStyle name="Comma 2 2 2 2" xfId="91" xr:uid="{00000000-0005-0000-0000-000004000000}"/>
    <cellStyle name="Comma 2 2 3" xfId="70" xr:uid="{00000000-0005-0000-0000-000005000000}"/>
    <cellStyle name="Comma 2 3" xfId="23" xr:uid="{00000000-0005-0000-0000-000006000000}"/>
    <cellStyle name="Comma 2 3 2" xfId="80" xr:uid="{00000000-0005-0000-0000-000007000000}"/>
    <cellStyle name="Comma 2 4" xfId="39" xr:uid="{00000000-0005-0000-0000-000008000000}"/>
    <cellStyle name="Comma 2 4 2" xfId="101" xr:uid="{00000000-0005-0000-0000-000009000000}"/>
    <cellStyle name="Comma 2 5" xfId="59" xr:uid="{00000000-0005-0000-0000-00000A000000}"/>
    <cellStyle name="Comma 2 6" xfId="112" xr:uid="{00000000-0005-0000-0000-00000B000000}"/>
    <cellStyle name="Comma 2 7" xfId="123" xr:uid="{00000000-0005-0000-0000-00000C000000}"/>
    <cellStyle name="Comma 3" xfId="29" xr:uid="{00000000-0005-0000-0000-00000D000000}"/>
    <cellStyle name="Comma 3 2" xfId="41" xr:uid="{00000000-0005-0000-0000-00000E000000}"/>
    <cellStyle name="Comma 3 2 2" xfId="86" xr:uid="{00000000-0005-0000-0000-00000F000000}"/>
    <cellStyle name="Comma 3 3" xfId="65" xr:uid="{00000000-0005-0000-0000-000010000000}"/>
    <cellStyle name="Comma 4" xfId="42" xr:uid="{00000000-0005-0000-0000-000011000000}"/>
    <cellStyle name="Comma 5" xfId="107" xr:uid="{00000000-0005-0000-0000-000012000000}"/>
    <cellStyle name="Comma 6" xfId="118" xr:uid="{00000000-0005-0000-0000-000013000000}"/>
    <cellStyle name="Currency 2" xfId="43" xr:uid="{00000000-0005-0000-0000-000014000000}"/>
    <cellStyle name="Currency 2 2" xfId="44" xr:uid="{00000000-0005-0000-0000-000015000000}"/>
    <cellStyle name="Currency 3" xfId="45" xr:uid="{00000000-0005-0000-0000-000016000000}"/>
    <cellStyle name="Currency 4" xfId="46" xr:uid="{00000000-0005-0000-0000-000017000000}"/>
    <cellStyle name="Hyperlink" xfId="3" builtinId="8"/>
    <cellStyle name="Hyperlink 2" xfId="4" xr:uid="{00000000-0005-0000-0000-000019000000}"/>
    <cellStyle name="Hyperlink 3" xfId="5" xr:uid="{00000000-0005-0000-0000-00001A000000}"/>
    <cellStyle name="Input" xfId="1" builtinId="20"/>
    <cellStyle name="Input 2" xfId="8" xr:uid="{00000000-0005-0000-0000-00001C000000}"/>
    <cellStyle name="Normal" xfId="0" builtinId="0"/>
    <cellStyle name="Normal 18" xfId="7" xr:uid="{00000000-0005-0000-0000-00001E000000}"/>
    <cellStyle name="Normal 18 2" xfId="10" xr:uid="{00000000-0005-0000-0000-00001F000000}"/>
    <cellStyle name="Normal 18 2 2" xfId="15" xr:uid="{00000000-0005-0000-0000-000020000000}"/>
    <cellStyle name="Normal 18 2 2 2" xfId="36" xr:uid="{00000000-0005-0000-0000-000021000000}"/>
    <cellStyle name="Normal 18 2 2 2 2" xfId="93" xr:uid="{00000000-0005-0000-0000-000022000000}"/>
    <cellStyle name="Normal 18 2 2 2 3" xfId="72" xr:uid="{00000000-0005-0000-0000-000023000000}"/>
    <cellStyle name="Normal 18 2 2 3" xfId="25" xr:uid="{00000000-0005-0000-0000-000024000000}"/>
    <cellStyle name="Normal 18 2 2 3 2" xfId="82" xr:uid="{00000000-0005-0000-0000-000025000000}"/>
    <cellStyle name="Normal 18 2 2 4" xfId="103" xr:uid="{00000000-0005-0000-0000-000026000000}"/>
    <cellStyle name="Normal 18 2 2 5" xfId="61" xr:uid="{00000000-0005-0000-0000-000027000000}"/>
    <cellStyle name="Normal 18 2 2 6" xfId="114" xr:uid="{00000000-0005-0000-0000-000028000000}"/>
    <cellStyle name="Normal 18 2 2 7" xfId="125" xr:uid="{00000000-0005-0000-0000-000029000000}"/>
    <cellStyle name="Normal 18 2 3" xfId="31" xr:uid="{00000000-0005-0000-0000-00002A000000}"/>
    <cellStyle name="Normal 18 2 3 2" xfId="88" xr:uid="{00000000-0005-0000-0000-00002B000000}"/>
    <cellStyle name="Normal 18 2 3 3" xfId="67" xr:uid="{00000000-0005-0000-0000-00002C000000}"/>
    <cellStyle name="Normal 18 2 4" xfId="20" xr:uid="{00000000-0005-0000-0000-00002D000000}"/>
    <cellStyle name="Normal 18 2 4 2" xfId="77" xr:uid="{00000000-0005-0000-0000-00002E000000}"/>
    <cellStyle name="Normal 18 2 5" xfId="98" xr:uid="{00000000-0005-0000-0000-00002F000000}"/>
    <cellStyle name="Normal 18 2 6" xfId="56" xr:uid="{00000000-0005-0000-0000-000030000000}"/>
    <cellStyle name="Normal 18 2 7" xfId="109" xr:uid="{00000000-0005-0000-0000-000031000000}"/>
    <cellStyle name="Normal 18 2 8" xfId="120" xr:uid="{00000000-0005-0000-0000-000032000000}"/>
    <cellStyle name="Normal 18 3" xfId="12" xr:uid="{00000000-0005-0000-0000-000033000000}"/>
    <cellStyle name="Normal 18 3 2" xfId="33" xr:uid="{00000000-0005-0000-0000-000034000000}"/>
    <cellStyle name="Normal 18 3 2 2" xfId="90" xr:uid="{00000000-0005-0000-0000-000035000000}"/>
    <cellStyle name="Normal 18 3 2 3" xfId="69" xr:uid="{00000000-0005-0000-0000-000036000000}"/>
    <cellStyle name="Normal 18 3 3" xfId="22" xr:uid="{00000000-0005-0000-0000-000037000000}"/>
    <cellStyle name="Normal 18 3 3 2" xfId="79" xr:uid="{00000000-0005-0000-0000-000038000000}"/>
    <cellStyle name="Normal 18 3 4" xfId="100" xr:uid="{00000000-0005-0000-0000-000039000000}"/>
    <cellStyle name="Normal 18 3 5" xfId="58" xr:uid="{00000000-0005-0000-0000-00003A000000}"/>
    <cellStyle name="Normal 18 3 6" xfId="111" xr:uid="{00000000-0005-0000-0000-00003B000000}"/>
    <cellStyle name="Normal 18 3 7" xfId="122" xr:uid="{00000000-0005-0000-0000-00003C000000}"/>
    <cellStyle name="Normal 18 4" xfId="28" xr:uid="{00000000-0005-0000-0000-00003D000000}"/>
    <cellStyle name="Normal 18 4 2" xfId="85" xr:uid="{00000000-0005-0000-0000-00003E000000}"/>
    <cellStyle name="Normal 18 4 3" xfId="64" xr:uid="{00000000-0005-0000-0000-00003F000000}"/>
    <cellStyle name="Normal 18 5" xfId="18" xr:uid="{00000000-0005-0000-0000-000040000000}"/>
    <cellStyle name="Normal 18 5 2" xfId="75" xr:uid="{00000000-0005-0000-0000-000041000000}"/>
    <cellStyle name="Normal 18 6" xfId="96" xr:uid="{00000000-0005-0000-0000-000042000000}"/>
    <cellStyle name="Normal 18 7" xfId="54" xr:uid="{00000000-0005-0000-0000-000043000000}"/>
    <cellStyle name="Normal 18 8" xfId="106" xr:uid="{00000000-0005-0000-0000-000044000000}"/>
    <cellStyle name="Normal 18 9" xfId="117" xr:uid="{00000000-0005-0000-0000-000045000000}"/>
    <cellStyle name="Normal 2" xfId="6" xr:uid="{00000000-0005-0000-0000-000046000000}"/>
    <cellStyle name="Normal 2 2" xfId="9" xr:uid="{00000000-0005-0000-0000-000047000000}"/>
    <cellStyle name="Normal 2 2 2" xfId="14" xr:uid="{00000000-0005-0000-0000-000048000000}"/>
    <cellStyle name="Normal 2 2 2 2" xfId="35" xr:uid="{00000000-0005-0000-0000-000049000000}"/>
    <cellStyle name="Normal 2 2 2 2 2" xfId="92" xr:uid="{00000000-0005-0000-0000-00004A000000}"/>
    <cellStyle name="Normal 2 2 2 2 3" xfId="71" xr:uid="{00000000-0005-0000-0000-00004B000000}"/>
    <cellStyle name="Normal 2 2 2 3" xfId="24" xr:uid="{00000000-0005-0000-0000-00004C000000}"/>
    <cellStyle name="Normal 2 2 2 3 2" xfId="81" xr:uid="{00000000-0005-0000-0000-00004D000000}"/>
    <cellStyle name="Normal 2 2 2 4" xfId="102" xr:uid="{00000000-0005-0000-0000-00004E000000}"/>
    <cellStyle name="Normal 2 2 2 5" xfId="60" xr:uid="{00000000-0005-0000-0000-00004F000000}"/>
    <cellStyle name="Normal 2 2 2 6" xfId="113" xr:uid="{00000000-0005-0000-0000-000050000000}"/>
    <cellStyle name="Normal 2 2 2 7" xfId="124" xr:uid="{00000000-0005-0000-0000-000051000000}"/>
    <cellStyle name="Normal 2 2 3" xfId="30" xr:uid="{00000000-0005-0000-0000-000052000000}"/>
    <cellStyle name="Normal 2 2 3 2" xfId="87" xr:uid="{00000000-0005-0000-0000-000053000000}"/>
    <cellStyle name="Normal 2 2 3 3" xfId="66" xr:uid="{00000000-0005-0000-0000-000054000000}"/>
    <cellStyle name="Normal 2 2 4" xfId="19" xr:uid="{00000000-0005-0000-0000-000055000000}"/>
    <cellStyle name="Normal 2 2 4 2" xfId="76" xr:uid="{00000000-0005-0000-0000-000056000000}"/>
    <cellStyle name="Normal 2 2 5" xfId="48" xr:uid="{00000000-0005-0000-0000-000057000000}"/>
    <cellStyle name="Normal 2 2 5 2" xfId="97" xr:uid="{00000000-0005-0000-0000-000058000000}"/>
    <cellStyle name="Normal 2 2 6" xfId="55" xr:uid="{00000000-0005-0000-0000-000059000000}"/>
    <cellStyle name="Normal 2 2 7" xfId="108" xr:uid="{00000000-0005-0000-0000-00005A000000}"/>
    <cellStyle name="Normal 2 2 8" xfId="119" xr:uid="{00000000-0005-0000-0000-00005B000000}"/>
    <cellStyle name="Normal 2 3" xfId="11" xr:uid="{00000000-0005-0000-0000-00005C000000}"/>
    <cellStyle name="Normal 2 3 2" xfId="32" xr:uid="{00000000-0005-0000-0000-00005D000000}"/>
    <cellStyle name="Normal 2 3 2 2" xfId="89" xr:uid="{00000000-0005-0000-0000-00005E000000}"/>
    <cellStyle name="Normal 2 3 2 3" xfId="68" xr:uid="{00000000-0005-0000-0000-00005F000000}"/>
    <cellStyle name="Normal 2 3 3" xfId="21" xr:uid="{00000000-0005-0000-0000-000060000000}"/>
    <cellStyle name="Normal 2 3 3 2" xfId="78" xr:uid="{00000000-0005-0000-0000-000061000000}"/>
    <cellStyle name="Normal 2 3 4" xfId="99" xr:uid="{00000000-0005-0000-0000-000062000000}"/>
    <cellStyle name="Normal 2 3 5" xfId="57" xr:uid="{00000000-0005-0000-0000-000063000000}"/>
    <cellStyle name="Normal 2 3 6" xfId="110" xr:uid="{00000000-0005-0000-0000-000064000000}"/>
    <cellStyle name="Normal 2 3 7" xfId="121" xr:uid="{00000000-0005-0000-0000-000065000000}"/>
    <cellStyle name="Normal 2 4" xfId="27" xr:uid="{00000000-0005-0000-0000-000066000000}"/>
    <cellStyle name="Normal 2 4 2" xfId="84" xr:uid="{00000000-0005-0000-0000-000067000000}"/>
    <cellStyle name="Normal 2 4 3" xfId="63" xr:uid="{00000000-0005-0000-0000-000068000000}"/>
    <cellStyle name="Normal 2 5" xfId="17" xr:uid="{00000000-0005-0000-0000-000069000000}"/>
    <cellStyle name="Normal 2 5 2" xfId="74" xr:uid="{00000000-0005-0000-0000-00006A000000}"/>
    <cellStyle name="Normal 2 6" xfId="47" xr:uid="{00000000-0005-0000-0000-00006B000000}"/>
    <cellStyle name="Normal 2 6 2" xfId="95" xr:uid="{00000000-0005-0000-0000-00006C000000}"/>
    <cellStyle name="Normal 2 7" xfId="53" xr:uid="{00000000-0005-0000-0000-00006D000000}"/>
    <cellStyle name="Normal 2 8" xfId="105" xr:uid="{00000000-0005-0000-0000-00006E000000}"/>
    <cellStyle name="Normal 2 9" xfId="116" xr:uid="{00000000-0005-0000-0000-00006F000000}"/>
    <cellStyle name="Normal 3" xfId="16" xr:uid="{00000000-0005-0000-0000-000070000000}"/>
    <cellStyle name="Normal 3 2" xfId="37" xr:uid="{00000000-0005-0000-0000-000071000000}"/>
    <cellStyle name="Normal 3 2 2" xfId="94" xr:uid="{00000000-0005-0000-0000-000072000000}"/>
    <cellStyle name="Normal 3 2 3" xfId="73" xr:uid="{00000000-0005-0000-0000-000073000000}"/>
    <cellStyle name="Normal 3 3" xfId="26" xr:uid="{00000000-0005-0000-0000-000074000000}"/>
    <cellStyle name="Normal 3 3 2" xfId="83" xr:uid="{00000000-0005-0000-0000-000075000000}"/>
    <cellStyle name="Normal 3 4" xfId="49" xr:uid="{00000000-0005-0000-0000-000076000000}"/>
    <cellStyle name="Normal 3 4 2" xfId="104" xr:uid="{00000000-0005-0000-0000-000077000000}"/>
    <cellStyle name="Normal 3 5" xfId="62" xr:uid="{00000000-0005-0000-0000-000078000000}"/>
    <cellStyle name="Normal 3 6" xfId="115" xr:uid="{00000000-0005-0000-0000-000079000000}"/>
    <cellStyle name="Normal 3 7" xfId="126" xr:uid="{00000000-0005-0000-0000-00007A000000}"/>
    <cellStyle name="Normal 4" xfId="50" xr:uid="{00000000-0005-0000-0000-00007B000000}"/>
    <cellStyle name="Normal 5" xfId="38" xr:uid="{00000000-0005-0000-0000-00007C000000}"/>
    <cellStyle name="Percent 2" xfId="51" xr:uid="{00000000-0005-0000-0000-00007D000000}"/>
    <cellStyle name="Percent 3" xfId="52" xr:uid="{00000000-0005-0000-0000-00007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R13"/>
  <sheetViews>
    <sheetView zoomScale="68" zoomScaleNormal="68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AR12" sqref="A1:AR12"/>
    </sheetView>
  </sheetViews>
  <sheetFormatPr defaultRowHeight="15" x14ac:dyDescent="0.25"/>
  <cols>
    <col min="1" max="1" width="5" style="1" customWidth="1"/>
    <col min="2" max="2" width="11" style="5" customWidth="1"/>
    <col min="3" max="3" width="9.85546875" style="5" customWidth="1"/>
    <col min="4" max="4" width="13.140625" style="4" customWidth="1"/>
    <col min="5" max="5" width="15.5703125" style="13" customWidth="1"/>
    <col min="6" max="6" width="7.42578125" style="3" customWidth="1"/>
    <col min="7" max="16" width="11.5703125" style="9" hidden="1" customWidth="1"/>
    <col min="17" max="17" width="9.28515625" style="9" customWidth="1"/>
    <col min="18" max="21" width="11.5703125" style="9" hidden="1" customWidth="1"/>
    <col min="22" max="22" width="9.5703125" style="9" customWidth="1"/>
    <col min="23" max="25" width="11.5703125" style="9" hidden="1" customWidth="1"/>
    <col min="26" max="26" width="10.42578125" style="9" customWidth="1"/>
    <col min="27" max="29" width="11.5703125" style="18" hidden="1" customWidth="1"/>
    <col min="30" max="30" width="9.7109375" style="18" customWidth="1"/>
    <col min="31" max="36" width="11.5703125" style="18" hidden="1" customWidth="1"/>
    <col min="37" max="37" width="11.42578125" style="18" customWidth="1"/>
    <col min="38" max="38" width="10.85546875" style="18" hidden="1" customWidth="1"/>
    <col min="39" max="39" width="12.42578125" style="9" customWidth="1"/>
    <col min="40" max="40" width="16.42578125" style="3" customWidth="1"/>
    <col min="41" max="41" width="13.28515625" customWidth="1"/>
    <col min="42" max="42" width="7.7109375" style="14" customWidth="1"/>
    <col min="43" max="43" width="17.7109375" style="19" customWidth="1"/>
    <col min="44" max="44" width="86.28515625" customWidth="1"/>
  </cols>
  <sheetData>
    <row r="1" spans="1:44" s="17" customFormat="1" x14ac:dyDescent="0.25">
      <c r="A1" s="43" t="s">
        <v>34</v>
      </c>
      <c r="B1" s="43"/>
      <c r="C1" s="43"/>
      <c r="D1" s="43"/>
      <c r="E1" s="13"/>
      <c r="F1" s="1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5"/>
      <c r="AP1" s="16"/>
      <c r="AQ1" s="19"/>
    </row>
    <row r="2" spans="1:44" s="17" customFormat="1" x14ac:dyDescent="0.25">
      <c r="A2" s="43" t="s">
        <v>39</v>
      </c>
      <c r="B2" s="43"/>
      <c r="C2" s="43"/>
      <c r="D2" s="43"/>
      <c r="E2" s="13"/>
      <c r="F2" s="1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5"/>
      <c r="AP2" s="16"/>
      <c r="AQ2" s="19"/>
    </row>
    <row r="3" spans="1:44" ht="18.75" x14ac:dyDescent="0.25">
      <c r="A3" s="4"/>
      <c r="B3" s="8"/>
      <c r="C3" s="2"/>
      <c r="D3" s="2"/>
      <c r="E3" s="7"/>
      <c r="F3" s="8" t="s">
        <v>36</v>
      </c>
      <c r="G3" s="37"/>
      <c r="H3" s="37"/>
      <c r="I3" s="37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O3" s="39" t="s">
        <v>40</v>
      </c>
    </row>
    <row r="4" spans="1:44" ht="15.75" thickBot="1" x14ac:dyDescent="0.3">
      <c r="A4" s="4"/>
      <c r="B4" s="4"/>
      <c r="C4" s="4"/>
      <c r="E4" s="7"/>
      <c r="F4" s="4"/>
      <c r="G4" s="11"/>
      <c r="H4" s="11"/>
      <c r="I4" s="11"/>
    </row>
    <row r="5" spans="1:44" s="19" customFormat="1" ht="33.75" customHeight="1" x14ac:dyDescent="0.25">
      <c r="A5" s="124" t="s">
        <v>47</v>
      </c>
      <c r="B5" s="125" t="s">
        <v>0</v>
      </c>
      <c r="C5" s="125" t="s">
        <v>1</v>
      </c>
      <c r="D5" s="126" t="s">
        <v>21</v>
      </c>
      <c r="E5" s="125" t="s">
        <v>31</v>
      </c>
      <c r="F5" s="138" t="s">
        <v>10</v>
      </c>
      <c r="G5" s="12" t="s">
        <v>2</v>
      </c>
      <c r="H5" s="12" t="s">
        <v>3</v>
      </c>
      <c r="I5" s="12" t="s">
        <v>4</v>
      </c>
      <c r="J5" s="12" t="s">
        <v>5</v>
      </c>
      <c r="K5" s="12" t="s">
        <v>6</v>
      </c>
      <c r="L5" s="12" t="s">
        <v>7</v>
      </c>
      <c r="M5" s="12" t="s">
        <v>8</v>
      </c>
      <c r="N5" s="12" t="s">
        <v>9</v>
      </c>
      <c r="O5" s="12" t="s">
        <v>25</v>
      </c>
      <c r="P5" s="12" t="s">
        <v>26</v>
      </c>
      <c r="Q5" s="140" t="s">
        <v>27</v>
      </c>
      <c r="R5" s="140" t="s">
        <v>28</v>
      </c>
      <c r="S5" s="140" t="s">
        <v>2</v>
      </c>
      <c r="T5" s="140" t="s">
        <v>3</v>
      </c>
      <c r="U5" s="140" t="s">
        <v>4</v>
      </c>
      <c r="V5" s="140" t="s">
        <v>5</v>
      </c>
      <c r="W5" s="140" t="s">
        <v>6</v>
      </c>
      <c r="X5" s="140" t="s">
        <v>7</v>
      </c>
      <c r="Y5" s="140" t="s">
        <v>8</v>
      </c>
      <c r="Z5" s="140" t="s">
        <v>9</v>
      </c>
      <c r="AA5" s="140" t="s">
        <v>25</v>
      </c>
      <c r="AB5" s="140" t="s">
        <v>26</v>
      </c>
      <c r="AC5" s="140" t="s">
        <v>27</v>
      </c>
      <c r="AD5" s="140" t="s">
        <v>28</v>
      </c>
      <c r="AE5" s="140" t="s">
        <v>2</v>
      </c>
      <c r="AF5" s="140" t="s">
        <v>3</v>
      </c>
      <c r="AG5" s="140" t="s">
        <v>4</v>
      </c>
      <c r="AH5" s="140" t="s">
        <v>5</v>
      </c>
      <c r="AI5" s="140" t="s">
        <v>6</v>
      </c>
      <c r="AJ5" s="140" t="s">
        <v>7</v>
      </c>
      <c r="AK5" s="140" t="s">
        <v>8</v>
      </c>
      <c r="AL5" s="140" t="s">
        <v>9</v>
      </c>
      <c r="AM5" s="140" t="s">
        <v>7</v>
      </c>
      <c r="AN5" s="127" t="s">
        <v>30</v>
      </c>
      <c r="AO5" s="128" t="s">
        <v>12</v>
      </c>
      <c r="AP5" s="126" t="s">
        <v>23</v>
      </c>
      <c r="AQ5" s="129" t="s">
        <v>32</v>
      </c>
      <c r="AR5" s="130" t="s">
        <v>22</v>
      </c>
    </row>
    <row r="6" spans="1:44" s="19" customFormat="1" ht="60" x14ac:dyDescent="0.25">
      <c r="A6" s="131"/>
      <c r="B6" s="132"/>
      <c r="C6" s="132"/>
      <c r="D6" s="133"/>
      <c r="E6" s="132"/>
      <c r="F6" s="139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23" t="s">
        <v>29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29</v>
      </c>
      <c r="W6" s="23" t="s">
        <v>29</v>
      </c>
      <c r="X6" s="23" t="s">
        <v>29</v>
      </c>
      <c r="Y6" s="23" t="s">
        <v>29</v>
      </c>
      <c r="Z6" s="23" t="s">
        <v>29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134"/>
      <c r="AO6" s="135"/>
      <c r="AP6" s="133"/>
      <c r="AQ6" s="136"/>
      <c r="AR6" s="137"/>
    </row>
    <row r="7" spans="1:44" s="69" customFormat="1" ht="198.75" customHeight="1" x14ac:dyDescent="0.25">
      <c r="A7" s="70">
        <v>111</v>
      </c>
      <c r="B7" s="71" t="s">
        <v>19</v>
      </c>
      <c r="C7" s="72" t="s">
        <v>37</v>
      </c>
      <c r="D7" s="73" t="s">
        <v>24</v>
      </c>
      <c r="E7" s="74">
        <f>AN12</f>
        <v>1521312.81</v>
      </c>
      <c r="F7" s="75" t="s">
        <v>15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>
        <v>212691</v>
      </c>
      <c r="W7" s="76"/>
      <c r="X7" s="76"/>
      <c r="Y7" s="76"/>
      <c r="Z7" s="76"/>
      <c r="AA7" s="76"/>
      <c r="AB7" s="76"/>
      <c r="AC7" s="76"/>
      <c r="AD7" s="76">
        <v>167691</v>
      </c>
      <c r="AE7" s="76"/>
      <c r="AF7" s="76"/>
      <c r="AG7" s="76"/>
      <c r="AH7" s="76"/>
      <c r="AI7" s="76"/>
      <c r="AJ7" s="76"/>
      <c r="AK7" s="76">
        <v>30000</v>
      </c>
      <c r="AL7" s="76"/>
      <c r="AM7" s="77"/>
      <c r="AN7" s="78">
        <v>135000</v>
      </c>
      <c r="AO7" s="79"/>
      <c r="AP7" s="80">
        <v>13</v>
      </c>
      <c r="AQ7" s="81">
        <v>195000</v>
      </c>
      <c r="AR7" s="82" t="s">
        <v>44</v>
      </c>
    </row>
    <row r="8" spans="1:44" s="69" customFormat="1" ht="168" customHeight="1" x14ac:dyDescent="0.25">
      <c r="A8" s="83"/>
      <c r="B8" s="84"/>
      <c r="C8" s="85"/>
      <c r="D8" s="86"/>
      <c r="E8" s="87"/>
      <c r="F8" s="75" t="s">
        <v>16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>
        <v>450000</v>
      </c>
      <c r="R8" s="76"/>
      <c r="S8" s="76"/>
      <c r="T8" s="76"/>
      <c r="U8" s="76"/>
      <c r="V8" s="76">
        <v>180000</v>
      </c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>
        <v>120000</v>
      </c>
      <c r="AL8" s="76"/>
      <c r="AM8" s="77"/>
      <c r="AN8" s="78">
        <v>540000</v>
      </c>
      <c r="AO8" s="79"/>
      <c r="AP8" s="80">
        <v>19</v>
      </c>
      <c r="AQ8" s="88">
        <v>570000</v>
      </c>
      <c r="AR8" s="89" t="s">
        <v>43</v>
      </c>
    </row>
    <row r="9" spans="1:44" s="69" customFormat="1" ht="201" customHeight="1" x14ac:dyDescent="0.25">
      <c r="A9" s="83"/>
      <c r="B9" s="84"/>
      <c r="C9" s="85"/>
      <c r="D9" s="90"/>
      <c r="E9" s="87"/>
      <c r="F9" s="75" t="s">
        <v>17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>
        <v>478873</v>
      </c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91">
        <v>272489.81</v>
      </c>
      <c r="AN9" s="92">
        <v>751362.81</v>
      </c>
      <c r="AO9" s="79"/>
      <c r="AP9" s="80">
        <v>8</v>
      </c>
      <c r="AQ9" s="88">
        <v>478873</v>
      </c>
      <c r="AR9" s="89" t="s">
        <v>46</v>
      </c>
    </row>
    <row r="10" spans="1:44" s="69" customFormat="1" ht="135.75" customHeight="1" x14ac:dyDescent="0.25">
      <c r="A10" s="83"/>
      <c r="B10" s="84"/>
      <c r="C10" s="85"/>
      <c r="D10" s="90"/>
      <c r="E10" s="87"/>
      <c r="F10" s="75" t="s">
        <v>14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>
        <v>35000</v>
      </c>
      <c r="W10" s="76"/>
      <c r="X10" s="76"/>
      <c r="Y10" s="76"/>
      <c r="Z10" s="76">
        <v>35000</v>
      </c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7"/>
      <c r="AN10" s="93">
        <v>26863</v>
      </c>
      <c r="AO10" s="79"/>
      <c r="AP10" s="80">
        <v>1</v>
      </c>
      <c r="AQ10" s="81">
        <v>26863</v>
      </c>
      <c r="AR10" s="94" t="s">
        <v>35</v>
      </c>
    </row>
    <row r="11" spans="1:44" s="69" customFormat="1" ht="147.75" customHeight="1" x14ac:dyDescent="0.25">
      <c r="A11" s="83"/>
      <c r="B11" s="84"/>
      <c r="C11" s="95"/>
      <c r="D11" s="96"/>
      <c r="E11" s="87"/>
      <c r="F11" s="97" t="s">
        <v>18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>
        <v>68087</v>
      </c>
      <c r="AL11" s="98"/>
      <c r="AM11" s="77"/>
      <c r="AN11" s="99">
        <v>68087</v>
      </c>
      <c r="AO11" s="100"/>
      <c r="AP11" s="101">
        <v>1</v>
      </c>
      <c r="AQ11" s="102">
        <v>68087</v>
      </c>
      <c r="AR11" s="82" t="s">
        <v>45</v>
      </c>
    </row>
    <row r="12" spans="1:44" s="69" customFormat="1" thickBot="1" x14ac:dyDescent="0.3">
      <c r="A12" s="103"/>
      <c r="B12" s="104" t="s">
        <v>13</v>
      </c>
      <c r="C12" s="104"/>
      <c r="D12" s="104"/>
      <c r="E12" s="104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77"/>
      <c r="AN12" s="106">
        <f>SUM(AN7:AN11)</f>
        <v>1521312.81</v>
      </c>
      <c r="AO12" s="107">
        <f>AN12/E7</f>
        <v>1</v>
      </c>
      <c r="AP12" s="108">
        <f>SUM(AP7:AP11)</f>
        <v>42</v>
      </c>
      <c r="AQ12" s="109">
        <f>SUM(AQ7:AQ11)</f>
        <v>1338823</v>
      </c>
      <c r="AR12" s="110"/>
    </row>
    <row r="13" spans="1:44" x14ac:dyDescent="0.25">
      <c r="AQ13" s="54"/>
    </row>
  </sheetData>
  <mergeCells count="18">
    <mergeCell ref="AR5:AR6"/>
    <mergeCell ref="F5:F6"/>
    <mergeCell ref="AN5:AN6"/>
    <mergeCell ref="AO5:AO6"/>
    <mergeCell ref="AP5:AP6"/>
    <mergeCell ref="AQ5:AQ6"/>
    <mergeCell ref="E7:E11"/>
    <mergeCell ref="A5:A6"/>
    <mergeCell ref="B5:B6"/>
    <mergeCell ref="C5:C6"/>
    <mergeCell ref="D5:D6"/>
    <mergeCell ref="D7:D11"/>
    <mergeCell ref="E5:E6"/>
    <mergeCell ref="A2:D2"/>
    <mergeCell ref="A1:D1"/>
    <mergeCell ref="B7:B11"/>
    <mergeCell ref="A7:A11"/>
    <mergeCell ref="C7:C11"/>
  </mergeCells>
  <conditionalFormatting sqref="AN13:AN1048576 AN1:AN4 AO7:AO12 AO5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3622047244094491" right="0.23622047244094491" top="0.35433070866141736" bottom="0.15748031496062992" header="0.31496062992125984" footer="0.31496062992125984"/>
  <pageSetup paperSize="8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AN13:AN1048576 AN1:AN4 AO7:AO12 AO5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2"/>
  <sheetViews>
    <sheetView tabSelected="1" zoomScale="70" zoomScaleNormal="70" workbookViewId="0">
      <selection activeCell="AR13" sqref="A1:AR13"/>
    </sheetView>
  </sheetViews>
  <sheetFormatPr defaultRowHeight="15" x14ac:dyDescent="0.25"/>
  <cols>
    <col min="1" max="1" width="5.140625" style="1" customWidth="1"/>
    <col min="2" max="2" width="13.7109375" style="5" customWidth="1"/>
    <col min="3" max="3" width="14.140625" style="5" customWidth="1"/>
    <col min="4" max="4" width="8.42578125" style="20" customWidth="1"/>
    <col min="5" max="5" width="13.5703125" style="13" customWidth="1"/>
    <col min="6" max="6" width="7.85546875" style="15" customWidth="1"/>
    <col min="7" max="16" width="11.5703125" style="18" hidden="1" customWidth="1"/>
    <col min="17" max="17" width="9.28515625" style="18" hidden="1" customWidth="1"/>
    <col min="18" max="21" width="11.5703125" style="18" hidden="1" customWidth="1"/>
    <col min="22" max="22" width="11.42578125" style="18" customWidth="1"/>
    <col min="23" max="25" width="11.5703125" style="18" hidden="1" customWidth="1"/>
    <col min="26" max="26" width="13.85546875" style="18" customWidth="1"/>
    <col min="27" max="29" width="11.5703125" style="18" hidden="1" customWidth="1"/>
    <col min="30" max="30" width="0.140625" style="18" customWidth="1"/>
    <col min="31" max="36" width="11.5703125" style="18" hidden="1" customWidth="1"/>
    <col min="37" max="37" width="0.140625" style="18" customWidth="1"/>
    <col min="38" max="38" width="10.85546875" style="18" hidden="1" customWidth="1"/>
    <col min="39" max="39" width="11.28515625" style="18" hidden="1" customWidth="1"/>
    <col min="40" max="40" width="12.42578125" style="15" customWidth="1"/>
    <col min="41" max="41" width="13.28515625" style="17" customWidth="1"/>
    <col min="42" max="42" width="11.85546875" style="16" customWidth="1"/>
    <col min="43" max="43" width="12.5703125" style="19" customWidth="1"/>
    <col min="44" max="44" width="44.28515625" style="17" customWidth="1"/>
    <col min="45" max="16384" width="9.140625" style="17"/>
  </cols>
  <sheetData>
    <row r="1" spans="1:44" x14ac:dyDescent="0.25">
      <c r="A1" s="43" t="s">
        <v>34</v>
      </c>
      <c r="B1" s="43"/>
      <c r="C1" s="43"/>
      <c r="D1" s="43"/>
    </row>
    <row r="2" spans="1:44" x14ac:dyDescent="0.25">
      <c r="A2" s="141" t="s">
        <v>39</v>
      </c>
      <c r="B2" s="141"/>
      <c r="C2" s="141"/>
      <c r="D2" s="141"/>
      <c r="AN2" s="40" t="s">
        <v>41</v>
      </c>
    </row>
    <row r="3" spans="1:44" ht="18.75" x14ac:dyDescent="0.25">
      <c r="A3" s="41"/>
      <c r="B3" s="41"/>
      <c r="C3" s="41"/>
      <c r="D3" s="41"/>
      <c r="F3" s="8" t="s">
        <v>36</v>
      </c>
      <c r="AN3" s="40"/>
    </row>
    <row r="4" spans="1:44" ht="19.5" thickBot="1" x14ac:dyDescent="0.3">
      <c r="A4" s="20"/>
      <c r="B4" s="8"/>
      <c r="C4" s="2"/>
      <c r="D4" s="2"/>
      <c r="E4" s="7"/>
      <c r="F4" s="8"/>
      <c r="G4" s="37"/>
      <c r="H4" s="37"/>
      <c r="I4" s="3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>
        <v>2022</v>
      </c>
    </row>
    <row r="5" spans="1:44" s="19" customFormat="1" ht="15" customHeight="1" thickBot="1" x14ac:dyDescent="0.3">
      <c r="A5" s="119" t="s">
        <v>48</v>
      </c>
      <c r="B5" s="46" t="s">
        <v>0</v>
      </c>
      <c r="C5" s="46" t="s">
        <v>1</v>
      </c>
      <c r="D5" s="48" t="s">
        <v>21</v>
      </c>
      <c r="E5" s="46" t="s">
        <v>31</v>
      </c>
      <c r="F5" s="46" t="s">
        <v>10</v>
      </c>
      <c r="G5" s="12" t="s">
        <v>2</v>
      </c>
      <c r="H5" s="120" t="s">
        <v>3</v>
      </c>
      <c r="I5" s="120" t="s">
        <v>4</v>
      </c>
      <c r="J5" s="120" t="s">
        <v>5</v>
      </c>
      <c r="K5" s="120" t="s">
        <v>6</v>
      </c>
      <c r="L5" s="120" t="s">
        <v>7</v>
      </c>
      <c r="M5" s="120" t="s">
        <v>8</v>
      </c>
      <c r="N5" s="120" t="s">
        <v>9</v>
      </c>
      <c r="O5" s="120" t="s">
        <v>25</v>
      </c>
      <c r="P5" s="121" t="s">
        <v>26</v>
      </c>
      <c r="Q5" s="122" t="s">
        <v>6</v>
      </c>
      <c r="R5" s="120" t="s">
        <v>28</v>
      </c>
      <c r="S5" s="120" t="s">
        <v>2</v>
      </c>
      <c r="T5" s="120" t="s">
        <v>3</v>
      </c>
      <c r="U5" s="120" t="s">
        <v>4</v>
      </c>
      <c r="V5" s="120" t="s">
        <v>7</v>
      </c>
      <c r="W5" s="120" t="s">
        <v>6</v>
      </c>
      <c r="X5" s="120" t="s">
        <v>7</v>
      </c>
      <c r="Y5" s="120" t="s">
        <v>8</v>
      </c>
      <c r="Z5" s="120" t="s">
        <v>8</v>
      </c>
      <c r="AA5" s="120" t="s">
        <v>25</v>
      </c>
      <c r="AB5" s="120" t="s">
        <v>26</v>
      </c>
      <c r="AC5" s="120" t="s">
        <v>27</v>
      </c>
      <c r="AD5" s="120" t="s">
        <v>28</v>
      </c>
      <c r="AE5" s="120" t="s">
        <v>2</v>
      </c>
      <c r="AF5" s="120" t="s">
        <v>3</v>
      </c>
      <c r="AG5" s="120" t="s">
        <v>4</v>
      </c>
      <c r="AH5" s="120" t="s">
        <v>5</v>
      </c>
      <c r="AI5" s="120" t="s">
        <v>6</v>
      </c>
      <c r="AJ5" s="120" t="s">
        <v>7</v>
      </c>
      <c r="AK5" s="120" t="s">
        <v>8</v>
      </c>
      <c r="AL5" s="120" t="s">
        <v>9</v>
      </c>
      <c r="AM5" s="120" t="s">
        <v>7</v>
      </c>
      <c r="AN5" s="50" t="s">
        <v>30</v>
      </c>
      <c r="AO5" s="111" t="s">
        <v>12</v>
      </c>
      <c r="AP5" s="113" t="s">
        <v>23</v>
      </c>
      <c r="AQ5" s="115" t="s">
        <v>32</v>
      </c>
      <c r="AR5" s="117" t="s">
        <v>22</v>
      </c>
    </row>
    <row r="6" spans="1:44" s="19" customFormat="1" ht="83.25" customHeight="1" x14ac:dyDescent="0.25">
      <c r="A6" s="123"/>
      <c r="B6" s="47"/>
      <c r="C6" s="47"/>
      <c r="D6" s="49"/>
      <c r="E6" s="47"/>
      <c r="F6" s="47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42" t="s">
        <v>38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38</v>
      </c>
      <c r="W6" s="23" t="s">
        <v>29</v>
      </c>
      <c r="X6" s="23" t="s">
        <v>29</v>
      </c>
      <c r="Y6" s="23" t="s">
        <v>29</v>
      </c>
      <c r="Z6" s="23" t="s">
        <v>38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51"/>
      <c r="AO6" s="112"/>
      <c r="AP6" s="114"/>
      <c r="AQ6" s="116"/>
      <c r="AR6" s="118"/>
    </row>
    <row r="7" spans="1:44" s="55" customFormat="1" ht="53.25" customHeight="1" x14ac:dyDescent="0.25">
      <c r="A7" s="44">
        <v>111</v>
      </c>
      <c r="B7" s="56" t="s">
        <v>19</v>
      </c>
      <c r="C7" s="56" t="s">
        <v>37</v>
      </c>
      <c r="D7" s="57" t="s">
        <v>24</v>
      </c>
      <c r="E7" s="144">
        <v>61092.57</v>
      </c>
      <c r="F7" s="6" t="s">
        <v>15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36"/>
      <c r="AN7" s="10"/>
      <c r="AO7" s="59"/>
      <c r="AP7" s="60"/>
      <c r="AQ7" s="52"/>
      <c r="AR7" s="35"/>
    </row>
    <row r="8" spans="1:44" s="55" customFormat="1" ht="49.5" customHeight="1" x14ac:dyDescent="0.25">
      <c r="A8" s="45"/>
      <c r="B8" s="62"/>
      <c r="C8" s="62"/>
      <c r="D8" s="63"/>
      <c r="E8" s="145"/>
      <c r="F8" s="6" t="s">
        <v>16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36"/>
      <c r="AN8" s="10"/>
      <c r="AO8" s="59"/>
      <c r="AP8" s="60"/>
      <c r="AQ8" s="142"/>
      <c r="AR8" s="25"/>
    </row>
    <row r="9" spans="1:44" s="55" customFormat="1" ht="48.75" customHeight="1" x14ac:dyDescent="0.25">
      <c r="A9" s="45"/>
      <c r="B9" s="62"/>
      <c r="C9" s="62"/>
      <c r="D9" s="64"/>
      <c r="E9" s="145"/>
      <c r="F9" s="6" t="s">
        <v>17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36"/>
      <c r="AN9" s="34"/>
      <c r="AO9" s="59"/>
      <c r="AP9" s="60"/>
      <c r="AQ9" s="142"/>
      <c r="AR9" s="25"/>
    </row>
    <row r="10" spans="1:44" s="55" customFormat="1" ht="105" x14ac:dyDescent="0.25">
      <c r="A10" s="45"/>
      <c r="B10" s="62"/>
      <c r="C10" s="62"/>
      <c r="D10" s="64"/>
      <c r="E10" s="145"/>
      <c r="F10" s="6" t="s">
        <v>14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146">
        <v>61092.57</v>
      </c>
      <c r="AA10" s="146"/>
      <c r="AB10" s="146"/>
      <c r="AC10" s="146"/>
      <c r="AD10" s="146">
        <v>61092</v>
      </c>
      <c r="AE10" s="146"/>
      <c r="AF10" s="146"/>
      <c r="AG10" s="146"/>
      <c r="AH10" s="146"/>
      <c r="AI10" s="146"/>
      <c r="AJ10" s="146"/>
      <c r="AK10" s="146"/>
      <c r="AL10" s="146"/>
      <c r="AM10" s="61">
        <v>61092.57</v>
      </c>
      <c r="AN10" s="147">
        <v>61092.57</v>
      </c>
      <c r="AO10" s="59"/>
      <c r="AP10" s="60"/>
      <c r="AQ10" s="52"/>
      <c r="AR10" s="24" t="s">
        <v>42</v>
      </c>
    </row>
    <row r="11" spans="1:44" s="55" customFormat="1" ht="45" customHeight="1" x14ac:dyDescent="0.25">
      <c r="A11" s="45"/>
      <c r="B11" s="62"/>
      <c r="C11" s="143"/>
      <c r="D11" s="65"/>
      <c r="E11" s="145"/>
      <c r="F11" s="21" t="s">
        <v>18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36"/>
      <c r="AN11" s="22"/>
      <c r="AO11" s="67"/>
      <c r="AP11" s="68"/>
      <c r="AQ11" s="53"/>
      <c r="AR11" s="35"/>
    </row>
    <row r="12" spans="1:44" ht="15.75" thickBot="1" x14ac:dyDescent="0.3">
      <c r="A12" s="26"/>
      <c r="B12" s="27" t="s">
        <v>13</v>
      </c>
      <c r="C12" s="27"/>
      <c r="D12" s="27"/>
      <c r="E12" s="28"/>
      <c r="F12" s="2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6"/>
      <c r="AN12" s="148">
        <v>61092.57</v>
      </c>
      <c r="AO12" s="30">
        <f>AN12/E7</f>
        <v>1</v>
      </c>
      <c r="AP12" s="31"/>
      <c r="AQ12" s="32"/>
      <c r="AR12" s="33"/>
    </row>
  </sheetData>
  <mergeCells count="17">
    <mergeCell ref="AO5:AO6"/>
    <mergeCell ref="AP5:AP6"/>
    <mergeCell ref="AQ5:AQ6"/>
    <mergeCell ref="AR5:AR6"/>
    <mergeCell ref="A7:A11"/>
    <mergeCell ref="B7:B11"/>
    <mergeCell ref="C7:C11"/>
    <mergeCell ref="D7:D11"/>
    <mergeCell ref="E7:E11"/>
    <mergeCell ref="AN5:AN6"/>
    <mergeCell ref="A1:D1"/>
    <mergeCell ref="A5:A6"/>
    <mergeCell ref="B5:B6"/>
    <mergeCell ref="C5:C6"/>
    <mergeCell ref="D5:D6"/>
    <mergeCell ref="E5:E6"/>
    <mergeCell ref="F5:F6"/>
  </mergeCells>
  <conditionalFormatting sqref="AN13:AN1048576 AN1:AN4 AO7:AO12 AO5">
    <cfRule type="dataBar" priority="4">
      <dataBar>
        <cfvo type="min"/>
        <cfvo type="max"/>
        <color rgb="FF008AEF"/>
      </dataBar>
    </cfRule>
  </conditionalFormatting>
  <printOptions horizontalCentered="1"/>
  <pageMargins left="0.78740157480314965" right="0.23622047244094491" top="1.0236220472440944" bottom="0.23622047244094491" header="3.937007874015748E-2" footer="3.937007874015748E-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 - FEADR</vt:lpstr>
      <vt:lpstr>CALENDAR - EURI</vt:lpstr>
      <vt:lpstr>'CALENDAR - FEADR'!Print_Area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2022-10-11T07:18:12Z</dcterms:modified>
</cp:coreProperties>
</file>