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3905" windowHeight="11760" activeTab="1"/>
  </bookViews>
  <sheets>
    <sheet name="CALENDAR - FEADR" sheetId="1" r:id="rId1"/>
    <sheet name="CALENDAR - EURI" sheetId="2" r:id="rId2"/>
  </sheets>
  <definedNames>
    <definedName name="_xlnm._FilterDatabase" localSheetId="0" hidden="1">'CALENDAR - FEADR'!$A$6:$AO$12</definedName>
    <definedName name="_xlnm.Print_Area" localSheetId="0">'CALENDAR - FEADR'!$A$1:$AQ$12</definedName>
  </definedNames>
  <calcPr calcId="124519"/>
</workbook>
</file>

<file path=xl/calcChain.xml><?xml version="1.0" encoding="utf-8"?>
<calcChain xmlns="http://schemas.openxmlformats.org/spreadsheetml/2006/main">
  <c r="AQ12" i="1"/>
  <c r="AP12"/>
  <c r="AO12" i="2" l="1"/>
  <c r="AN12" i="1"/>
  <c r="AO12" l="1"/>
  <c r="E7"/>
</calcChain>
</file>

<file path=xl/sharedStrings.xml><?xml version="1.0" encoding="utf-8"?>
<sst xmlns="http://schemas.openxmlformats.org/spreadsheetml/2006/main" count="187" uniqueCount="52">
  <si>
    <t>Denumire GAL</t>
  </si>
  <si>
    <t>Județul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</si>
  <si>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</si>
  <si>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</si>
  <si>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</si>
  <si>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</si>
  <si>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</si>
  <si>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</si>
  <si>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</si>
  <si>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</si>
  <si>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Măsura</t>
  </si>
  <si>
    <t>Suma Lansată (2017)</t>
  </si>
  <si>
    <t>Procent din Alocarea Financiară a SDL</t>
  </si>
  <si>
    <t>TOTAL</t>
  </si>
  <si>
    <t>M4/6B</t>
  </si>
  <si>
    <t>M1/2A</t>
  </si>
  <si>
    <t>M2/6A</t>
  </si>
  <si>
    <t>M3/6B</t>
  </si>
  <si>
    <t>M5/3A</t>
  </si>
  <si>
    <t xml:space="preserve">Asociația Grup de Acţiune Locală „Platoul Mehedinți" </t>
  </si>
  <si>
    <t>Suma ce  va fi Lansată (2017)</t>
  </si>
  <si>
    <t xml:space="preserve">PAGINA DE INTERNET GAL </t>
  </si>
  <si>
    <t>OBSERVATII</t>
  </si>
  <si>
    <t xml:space="preserve">Nr. proiecte selectate la nivelul GAL </t>
  </si>
  <si>
    <t>www.galplatoulmehedinti.ro</t>
  </si>
  <si>
    <t>IANUARIE</t>
  </si>
  <si>
    <t>FEBRUARIE</t>
  </si>
  <si>
    <t>MARTIE</t>
  </si>
  <si>
    <t>APRILIE</t>
  </si>
  <si>
    <t>Suma ce  va fi Lansată (2018)</t>
  </si>
  <si>
    <t>Total Sumă Lansată  pe Măsuri</t>
  </si>
  <si>
    <t>Alocarea Financiară a SDL 19.2</t>
  </si>
  <si>
    <t>Valoarea nerambursabila a proiectelor selectate</t>
  </si>
  <si>
    <t>Suma ce  va fi Lansată (2019)</t>
  </si>
  <si>
    <t>GAL PLATOUL MEHEDINTI</t>
  </si>
  <si>
    <t>În urma apelului de selecție nr. 2/2018 desfășurat în perioada 27.08.2018-28.09.2018 nu a fost depus nici un proiect pt. această măsură . A fost redeschisă o nouă   1sesiuneîncepand cu data de 28.12.2018 pană la data de 24.04.2019. În data de 28.05.2019, conform Raportului de Selecție nr. 156/28.05.2019, a fost selectat un proiect în valoare de 26.863 EURO. Valoarea rămasă este de 8.137 EURO.În urma modificarii de SDL ( modificare aprobată prin Nota nr..257572/18.09.2019) suma de 8.137 EURO a fost alocată în cadrul Măsurilor M2/6A (1.191 EURO) și M5/3A(6.946 EURO). Prin modificarea de SDL aprobata de MADR (nr.257572/18.09.2019), aceasta suma este transferata catre M2, alocarea financiara a acestei masuri ramanand la 26.863 euro.</t>
  </si>
  <si>
    <t>Calendar lansări apeluri de selecție 2021</t>
  </si>
  <si>
    <t>Mehedinti</t>
  </si>
  <si>
    <t>Suma ce  va fi Lansată (2022)</t>
  </si>
  <si>
    <t>NR. INREGISTRARE: 270/06.10.2022</t>
  </si>
  <si>
    <t>FONDURI FEADR</t>
  </si>
  <si>
    <t>FONDURI EURI</t>
  </si>
  <si>
    <t>Conform  Anexei 4E - PLANUL DE FINANȚARE ( aprobat prin Nota nr. 201587/08.09.2022-a Ministerului Agriculturii și Dezvoltării Rurale pt. Această măsură  au fost alocați 61.092,57 euro din fonduri EURI, sumă provenită în urma distribuirii bugetului de tranziție cf. Notei nr. 201257/17.06.2022</t>
  </si>
  <si>
    <t>În perioada 26 martie 2018- 27 aprilie 2018 a fost lansată măsura M2/6A ,,Business Rural,, ,  au fost depuse 14 proiecte, iar în urma apelului de selecție din data de 20 iunie 2018 au fost selectate 9 proiecte, în valoare de 270.000 Euro. Suma rămasă disponibilă pe această masură este de 180.000 Euro. In perioada 27.08-28.09.2018 s-a derulat al doilea apel de selectie. Urmare a Raportului de Selectie nr.508/01.11.2018 au mai fost selectate 6 proiecte in valoare de 180.000 euro. Conform modificării ANEXEI 4- PLANUL DE FINANȚARE( aprobată prin NOTA nr. 257572/18.09.2019 -MINISTERUL AGRICULTURII ȘI DEZVOLTĂRII RURALE) pentru această Măsură au mai fost alocați 120.000 euro. Pentru suma de 120.000 euro va fi deschis un nou apel.Conform Raportului de Selectie 59/20.01.202, din cele 5 proiecte in valoare de 150.000 euro, au fost selectate 4 proiecte in valoare de 120.000 euro, 1 proiect in valoare de 30.000 euro fiind fara finantare.</t>
  </si>
  <si>
    <t>In data de 02.11.2018 conform Raportului de selectie nr. 507/01.11.2018 au fost selectate 6 proiecte in valoare de 90.000 euro. În urma evaluării proiectelor de catre OJFIR MH, 2 proiecte au fost declarate neeligibile și 1 proict a fost retras de către beneficiar. În această situație, suma rămasă disponibilă este de 167.691 euro, pentru care in aprilie 2019 va fi redeschisa o noua sesiune. În data de 28.05 2019 conform raportului de selecție nr. 157/28.05.2109 au fost selectate 5 proiecte în valoare de 75.000 EURO. Valoarea ramasa este de 92.691 euro. Un proiect in valoare de 15.000 euro a fost declarat neeligibil. Valoarea ramasa este de 107.691 euro. Prin modificarea de SDL aprobata de MADR (nr.257572/18.09.2019), suma de 77.691 euro a fost realocata masurii M2, alocarea financiara pentru M1 ramanand la 135.000 euro. Pentru suma de 30.000 euro va fi deschis un nou apel. Conform Raportului de Selectie 60/20.01.202, din cele 3 proiecte in valoare de 45.000 euro, au fost selectate 2 proiecte in valoare de 30.000 euro, 1 proiect in valoare de 15.000 euro fiind fara finantare.</t>
  </si>
  <si>
    <t>Prin modificarea de SDL aprobata de MADR (nr.257572/18.09.2019), aceasta suma este majorata, alocarea financiara a acestei masuri fiind de  68.087 euro, urmand a fi deschisa in noiembrie 2019. Apelul de selecție pentru această  Măsură a fost deschis pentru perioada 20.11.2019-20.12.2019, prelungit pană la data de 10.04.2020. În prezent, Apelul este suspendat temporal în baza NOTEI Nr. 221983/16.03.2020 a MINISTERULUI AGRICULTURII ȘI DEZVOLTĂRII RURALE- privind măsurile necesare ca urmare a apariției pandemiei de COVID-19. Conform Notei MADR 235393/14.05.2020, apelul a fost reluat pana in data de 16.06.2020. În data de 24.07.2020, conform Raportului de Selecție nr.269/24.07.2020, a fost selectat un proiect în valoare de 68.087 Euro.</t>
  </si>
  <si>
    <r>
      <t xml:space="preserve"> În perioada 26 martie 2018- 27 aprilie 2018 a fost lansată măsura M3/6B,  fiind depuse 8 proiecte și tot  atatea selectate. Valoarea proiectelor selectate este de 478.873 Euro. Suma rămasă disponibilă pe această masură este de 11.118 Euro.  Prin modificarea de SDL aprobata de MADR (nr.257572/18.09.2019), aceasta suma este transferata catre M2, alocarea financiara a acestei masuri ramanand la 478.873 euro</t>
    </r>
    <r>
      <rPr>
        <sz val="10.5"/>
        <color rgb="FFFF0000"/>
        <rFont val="Calibri"/>
        <family val="2"/>
        <scheme val="minor"/>
      </rPr>
      <t xml:space="preserve">. </t>
    </r>
    <r>
      <rPr>
        <sz val="10.5"/>
        <rFont val="Calibri"/>
        <family val="2"/>
        <scheme val="minor"/>
      </rPr>
      <t xml:space="preserve">Conform modificării ANEXEI 4- PLANUL DE FINANȚARE (aprobată prin Nota nr.221577/25.08.2021- MINISTERUL AGRICULTURII ȘI DEZVOLTĂRII RURALE) pentru această măsură au mai fost alocați 116.903,55 Euro=sumă provenită în urma bonusării conform Notificării financiare nr. 221489 din 13.07,2021 emisă de DGDR-AM PNDR. </t>
    </r>
    <r>
      <rPr>
        <sz val="10.5"/>
        <color rgb="FFFF0000"/>
        <rFont val="Calibri"/>
        <family val="2"/>
        <scheme val="minor"/>
      </rPr>
      <t>Conform modificării Anexei 4 T -Planul de finanțare (aprobat prin Nota nr. 201587/08.09.2022 a Ministerului Agriculturii și Dezvoltării Rurale pt. acestă măsură au mai fost alocți 155.586,26 euro, sumă provenită în urma distribuirii bugetului de tranziție cf Notei nr. 201257/17.06.2022. Suma totală ce va fi lansată în octombrie 2022 este de 272.489,81.</t>
    </r>
  </si>
  <si>
    <t>Nr. Crt</t>
  </si>
  <si>
    <t>Nr. crt</t>
  </si>
  <si>
    <t>NR. INREGISTRARE: 3/03.01.2023</t>
  </si>
  <si>
    <t>REGISTRARE:  3/</t>
  </si>
  <si>
    <t>Suma ce  va fi Lansată (2023)</t>
  </si>
</sst>
</file>

<file path=xl/styles.xml><?xml version="1.0" encoding="utf-8"?>
<styleSheet xmlns="http://schemas.openxmlformats.org/spreadsheetml/2006/main">
  <numFmts count="5">
    <numFmt numFmtId="43" formatCode="_-* #,##0.00\ _l_e_i_-;\-* #,##0.00\ _l_e_i_-;_-* &quot;-&quot;??\ _l_e_i_-;_-@_-"/>
    <numFmt numFmtId="164" formatCode="&quot; &quot;#,##0.00&quot;     &quot;;&quot;-&quot;#,##0.00&quot;     &quot;;&quot; -&quot;00&quot;     &quot;;&quot; &quot;@&quot; &quot;"/>
    <numFmt numFmtId="165" formatCode="&quot; &quot;#,##0.00&quot;    &quot;;&quot;-&quot;#,##0.00&quot;    &quot;;&quot; -&quot;00&quot;    &quot;;&quot; &quot;@&quot; &quot;"/>
    <numFmt numFmtId="166" formatCode="&quot; &quot;#,##0.00&quot; &quot;[$lei]&quot; &quot;;&quot;-&quot;#,##0.00&quot; &quot;[$lei]&quot; &quot;;&quot; -&quot;00&quot; &quot;[$lei]&quot; &quot;;&quot; &quot;@&quot; &quot;"/>
    <numFmt numFmtId="167" formatCode="&quot; &quot;#,##0.00&quot; zł &quot;;&quot;-&quot;#,##0.00&quot; zł &quot;;&quot; -&quot;00&quot; zł &quot;;&quot; &quot;@&quot; &quot;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 CE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name val="Calibri"/>
      <family val="2"/>
      <scheme val="minor"/>
    </font>
    <font>
      <u/>
      <sz val="10.5"/>
      <color theme="10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0" fontId="0" fillId="0" borderId="0"/>
    <xf numFmtId="0" fontId="9" fillId="2" borderId="1" applyNumberFormat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0"/>
    <xf numFmtId="0" fontId="8" fillId="0" borderId="0"/>
    <xf numFmtId="0" fontId="19" fillId="2" borderId="1" applyNumberFormat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2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1" fillId="0" borderId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1" fillId="0" borderId="0" applyNumberFormat="0" applyFont="0" applyBorder="0" applyProtection="0"/>
    <xf numFmtId="0" fontId="21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3" fontId="0" fillId="0" borderId="0" xfId="0" applyNumberFormat="1" applyFont="1" applyAlignment="1">
      <alignment horizontal="center" vertical="center"/>
    </xf>
    <xf numFmtId="3" fontId="0" fillId="4" borderId="5" xfId="0" applyNumberFormat="1" applyFont="1" applyFill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 applyFont="1" applyAlignment="1">
      <alignment horizontal="center" vertical="center"/>
    </xf>
    <xf numFmtId="4" fontId="0" fillId="0" borderId="0" xfId="0" applyNumberFormat="1"/>
    <xf numFmtId="0" fontId="0" fillId="0" borderId="0" xfId="0"/>
    <xf numFmtId="3" fontId="0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3" fontId="0" fillId="4" borderId="4" xfId="0" applyNumberFormat="1" applyFont="1" applyFill="1" applyBorder="1" applyAlignment="1">
      <alignment horizontal="center" vertical="center"/>
    </xf>
    <xf numFmtId="3" fontId="11" fillId="3" borderId="5" xfId="0" applyNumberFormat="1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10" fillId="5" borderId="21" xfId="0" applyFont="1" applyFill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 wrapText="1"/>
    </xf>
    <xf numFmtId="0" fontId="13" fillId="5" borderId="22" xfId="1" applyFont="1" applyFill="1" applyBorder="1" applyAlignment="1">
      <alignment horizontal="center" vertical="center" wrapText="1"/>
    </xf>
    <xf numFmtId="3" fontId="14" fillId="5" borderId="22" xfId="1" applyNumberFormat="1" applyFont="1" applyFill="1" applyBorder="1" applyAlignment="1">
      <alignment horizontal="center" vertical="center" wrapText="1"/>
    </xf>
    <xf numFmtId="10" fontId="10" fillId="5" borderId="22" xfId="0" applyNumberFormat="1" applyFont="1" applyFill="1" applyBorder="1" applyAlignment="1">
      <alignment horizontal="center" vertical="center" wrapText="1"/>
    </xf>
    <xf numFmtId="0" fontId="0" fillId="0" borderId="22" xfId="0" applyBorder="1"/>
    <xf numFmtId="4" fontId="0" fillId="0" borderId="22" xfId="0" applyNumberFormat="1" applyBorder="1"/>
    <xf numFmtId="0" fontId="0" fillId="0" borderId="23" xfId="0" applyBorder="1" applyAlignment="1">
      <alignment wrapText="1"/>
    </xf>
    <xf numFmtId="3" fontId="23" fillId="4" borderId="5" xfId="0" applyNumberFormat="1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vertical="center" wrapText="1"/>
    </xf>
    <xf numFmtId="3" fontId="0" fillId="0" borderId="5" xfId="0" applyNumberFormat="1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3" fontId="11" fillId="3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/>
    </xf>
    <xf numFmtId="4" fontId="24" fillId="4" borderId="4" xfId="0" applyNumberFormat="1" applyFont="1" applyFill="1" applyBorder="1" applyAlignment="1">
      <alignment vertical="center"/>
    </xf>
    <xf numFmtId="0" fontId="0" fillId="0" borderId="0" xfId="0" applyAlignment="1">
      <alignment horizontal="right" wrapText="1"/>
    </xf>
    <xf numFmtId="0" fontId="0" fillId="0" borderId="0" xfId="0" applyFont="1"/>
    <xf numFmtId="3" fontId="23" fillId="4" borderId="5" xfId="1" applyNumberFormat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" fontId="0" fillId="0" borderId="5" xfId="0" applyNumberFormat="1" applyFont="1" applyBorder="1" applyAlignment="1">
      <alignment horizontal="right" vertical="center"/>
    </xf>
    <xf numFmtId="3" fontId="23" fillId="4" borderId="4" xfId="1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8" fillId="0" borderId="0" xfId="0" applyFont="1"/>
    <xf numFmtId="0" fontId="28" fillId="4" borderId="6" xfId="0" applyFont="1" applyFill="1" applyBorder="1" applyAlignment="1">
      <alignment horizontal="center" vertical="center"/>
    </xf>
    <xf numFmtId="3" fontId="27" fillId="4" borderId="5" xfId="1" applyNumberFormat="1" applyFont="1" applyFill="1" applyBorder="1" applyAlignment="1">
      <alignment horizontal="center" vertical="center" wrapText="1"/>
    </xf>
    <xf numFmtId="3" fontId="28" fillId="0" borderId="5" xfId="0" applyNumberFormat="1" applyFont="1" applyBorder="1" applyAlignment="1">
      <alignment horizontal="center" vertical="center"/>
    </xf>
    <xf numFmtId="3" fontId="28" fillId="4" borderId="5" xfId="0" applyNumberFormat="1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4" fontId="28" fillId="0" borderId="5" xfId="0" applyNumberFormat="1" applyFont="1" applyBorder="1" applyAlignment="1">
      <alignment horizontal="right" vertical="center"/>
    </xf>
    <xf numFmtId="0" fontId="27" fillId="4" borderId="19" xfId="0" applyFont="1" applyFill="1" applyBorder="1" applyAlignment="1">
      <alignment vertical="center" wrapText="1"/>
    </xf>
    <xf numFmtId="4" fontId="28" fillId="0" borderId="5" xfId="0" applyNumberFormat="1" applyFont="1" applyBorder="1" applyAlignment="1">
      <alignment horizontal="right"/>
    </xf>
    <xf numFmtId="0" fontId="27" fillId="0" borderId="19" xfId="0" applyFont="1" applyBorder="1" applyAlignment="1">
      <alignment horizontal="left" vertical="center" wrapText="1"/>
    </xf>
    <xf numFmtId="4" fontId="32" fillId="0" borderId="5" xfId="0" applyNumberFormat="1" applyFont="1" applyBorder="1" applyAlignment="1">
      <alignment horizontal="center" vertical="center"/>
    </xf>
    <xf numFmtId="4" fontId="32" fillId="4" borderId="5" xfId="0" applyNumberFormat="1" applyFont="1" applyFill="1" applyBorder="1" applyAlignment="1">
      <alignment horizontal="center" vertical="center"/>
    </xf>
    <xf numFmtId="3" fontId="27" fillId="4" borderId="5" xfId="0" applyNumberFormat="1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left" vertical="center" wrapText="1"/>
    </xf>
    <xf numFmtId="0" fontId="28" fillId="4" borderId="9" xfId="0" applyFont="1" applyFill="1" applyBorder="1" applyAlignment="1">
      <alignment horizontal="center" vertical="center"/>
    </xf>
    <xf numFmtId="3" fontId="27" fillId="4" borderId="4" xfId="1" applyNumberFormat="1" applyFont="1" applyFill="1" applyBorder="1" applyAlignment="1">
      <alignment horizontal="center" vertical="center" wrapText="1"/>
    </xf>
    <xf numFmtId="3" fontId="28" fillId="4" borderId="4" xfId="0" applyNumberFormat="1" applyFont="1" applyFill="1" applyBorder="1" applyAlignment="1">
      <alignment horizontal="center" vertical="center"/>
    </xf>
    <xf numFmtId="0" fontId="26" fillId="4" borderId="2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right" vertical="center"/>
    </xf>
    <xf numFmtId="0" fontId="26" fillId="5" borderId="21" xfId="0" applyFont="1" applyFill="1" applyBorder="1" applyAlignment="1">
      <alignment horizontal="center" vertical="center"/>
    </xf>
    <xf numFmtId="0" fontId="29" fillId="5" borderId="22" xfId="1" applyFont="1" applyFill="1" applyBorder="1" applyAlignment="1">
      <alignment horizontal="center" vertical="center" wrapText="1"/>
    </xf>
    <xf numFmtId="3" fontId="29" fillId="5" borderId="22" xfId="1" applyNumberFormat="1" applyFont="1" applyFill="1" applyBorder="1" applyAlignment="1">
      <alignment horizontal="center" vertical="center" wrapText="1"/>
    </xf>
    <xf numFmtId="4" fontId="26" fillId="5" borderId="22" xfId="0" applyNumberFormat="1" applyFont="1" applyFill="1" applyBorder="1" applyAlignment="1">
      <alignment horizontal="center" vertical="center"/>
    </xf>
    <xf numFmtId="10" fontId="26" fillId="5" borderId="22" xfId="0" applyNumberFormat="1" applyFont="1" applyFill="1" applyBorder="1" applyAlignment="1">
      <alignment horizontal="center" vertical="center" wrapText="1"/>
    </xf>
    <xf numFmtId="0" fontId="29" fillId="0" borderId="22" xfId="0" applyFont="1" applyBorder="1"/>
    <xf numFmtId="4" fontId="29" fillId="0" borderId="22" xfId="0" applyNumberFormat="1" applyFont="1" applyBorder="1" applyAlignment="1">
      <alignment horizontal="right"/>
    </xf>
    <xf numFmtId="0" fontId="28" fillId="0" borderId="23" xfId="0" applyFont="1" applyBorder="1" applyAlignment="1">
      <alignment wrapText="1"/>
    </xf>
    <xf numFmtId="3" fontId="11" fillId="3" borderId="14" xfId="0" applyNumberFormat="1" applyFont="1" applyFill="1" applyBorder="1" applyAlignment="1">
      <alignment horizontal="center" vertical="center" wrapText="1"/>
    </xf>
    <xf numFmtId="3" fontId="11" fillId="3" borderId="25" xfId="0" applyNumberFormat="1" applyFont="1" applyFill="1" applyBorder="1" applyAlignment="1">
      <alignment horizontal="center" vertical="center" wrapText="1"/>
    </xf>
    <xf numFmtId="3" fontId="11" fillId="3" borderId="24" xfId="0" applyNumberFormat="1" applyFont="1" applyFill="1" applyBorder="1" applyAlignment="1">
      <alignment horizontal="center" vertical="center" wrapText="1"/>
    </xf>
    <xf numFmtId="3" fontId="33" fillId="3" borderId="1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4" fontId="0" fillId="0" borderId="5" xfId="0" applyNumberFormat="1" applyFont="1" applyBorder="1"/>
    <xf numFmtId="4" fontId="23" fillId="4" borderId="5" xfId="1" applyNumberFormat="1" applyFont="1" applyFill="1" applyBorder="1" applyAlignment="1">
      <alignment horizontal="right" vertical="center" wrapText="1"/>
    </xf>
    <xf numFmtId="4" fontId="23" fillId="4" borderId="5" xfId="0" applyNumberFormat="1" applyFont="1" applyFill="1" applyBorder="1" applyAlignment="1">
      <alignment horizontal="right" vertical="center"/>
    </xf>
    <xf numFmtId="4" fontId="25" fillId="5" borderId="22" xfId="0" applyNumberFormat="1" applyFont="1" applyFill="1" applyBorder="1" applyAlignment="1">
      <alignment horizontal="right" vertical="center"/>
    </xf>
    <xf numFmtId="14" fontId="25" fillId="0" borderId="0" xfId="0" applyNumberFormat="1" applyFont="1" applyBorder="1" applyAlignment="1">
      <alignment vertical="center"/>
    </xf>
    <xf numFmtId="3" fontId="11" fillId="3" borderId="5" xfId="0" applyNumberFormat="1" applyFont="1" applyFill="1" applyBorder="1" applyAlignment="1">
      <alignment horizontal="center" vertical="center" wrapText="1"/>
    </xf>
    <xf numFmtId="0" fontId="12" fillId="3" borderId="28" xfId="2" applyFont="1" applyFill="1" applyBorder="1" applyAlignment="1">
      <alignment horizontal="center" vertical="center" wrapText="1"/>
    </xf>
    <xf numFmtId="0" fontId="12" fillId="3" borderId="19" xfId="2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wrapText="1"/>
    </xf>
    <xf numFmtId="0" fontId="12" fillId="3" borderId="13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4" fontId="12" fillId="3" borderId="13" xfId="2" applyNumberFormat="1" applyFont="1" applyFill="1" applyBorder="1" applyAlignment="1">
      <alignment horizontal="center" vertical="center" wrapText="1"/>
    </xf>
    <xf numFmtId="4" fontId="12" fillId="3" borderId="5" xfId="2" applyNumberFormat="1" applyFont="1" applyFill="1" applyBorder="1" applyAlignment="1">
      <alignment horizontal="center" vertical="center" wrapText="1"/>
    </xf>
    <xf numFmtId="4" fontId="31" fillId="4" borderId="4" xfId="1" applyNumberFormat="1" applyFont="1" applyFill="1" applyBorder="1" applyAlignment="1">
      <alignment horizontal="center" vertical="center" wrapText="1"/>
    </xf>
    <xf numFmtId="4" fontId="31" fillId="4" borderId="8" xfId="1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30" fillId="4" borderId="4" xfId="3" applyFont="1" applyFill="1" applyBorder="1" applyAlignment="1">
      <alignment horizontal="center" vertical="center" wrapText="1"/>
    </xf>
    <xf numFmtId="0" fontId="30" fillId="4" borderId="8" xfId="3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7" fillId="4" borderId="4" xfId="1" applyFont="1" applyFill="1" applyBorder="1" applyAlignment="1">
      <alignment horizontal="center" vertical="center" wrapText="1"/>
    </xf>
    <xf numFmtId="0" fontId="27" fillId="4" borderId="8" xfId="1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9" fillId="4" borderId="4" xfId="1" applyFont="1" applyFill="1" applyBorder="1" applyAlignment="1">
      <alignment horizontal="center" vertical="center" wrapText="1"/>
    </xf>
    <xf numFmtId="0" fontId="29" fillId="4" borderId="8" xfId="1" applyFont="1" applyFill="1" applyBorder="1" applyAlignment="1">
      <alignment horizontal="center" vertical="center" wrapText="1"/>
    </xf>
    <xf numFmtId="0" fontId="29" fillId="4" borderId="7" xfId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wrapText="1"/>
    </xf>
    <xf numFmtId="0" fontId="11" fillId="3" borderId="26" xfId="0" applyFont="1" applyFill="1" applyBorder="1" applyAlignment="1">
      <alignment horizontal="center" wrapText="1"/>
    </xf>
    <xf numFmtId="0" fontId="12" fillId="3" borderId="11" xfId="2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 wrapText="1"/>
    </xf>
    <xf numFmtId="4" fontId="12" fillId="3" borderId="12" xfId="2" applyNumberFormat="1" applyFont="1" applyFill="1" applyBorder="1" applyAlignment="1">
      <alignment horizontal="center" vertical="center" wrapText="1"/>
    </xf>
    <xf numFmtId="4" fontId="12" fillId="3" borderId="7" xfId="2" applyNumberFormat="1" applyFont="1" applyFill="1" applyBorder="1" applyAlignment="1">
      <alignment horizontal="center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3" borderId="26" xfId="2" applyFont="1" applyFill="1" applyBorder="1" applyAlignment="1">
      <alignment horizontal="center" vertical="center" wrapText="1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23" fillId="4" borderId="4" xfId="1" applyFont="1" applyFill="1" applyBorder="1" applyAlignment="1">
      <alignment horizontal="center" vertical="center" wrapText="1"/>
    </xf>
    <xf numFmtId="0" fontId="23" fillId="4" borderId="8" xfId="1" applyFont="1" applyFill="1" applyBorder="1" applyAlignment="1">
      <alignment horizontal="center" vertical="center" wrapText="1"/>
    </xf>
    <xf numFmtId="0" fontId="23" fillId="4" borderId="7" xfId="1" applyFont="1" applyFill="1" applyBorder="1" applyAlignment="1">
      <alignment horizontal="center" vertical="center" wrapText="1"/>
    </xf>
    <xf numFmtId="0" fontId="18" fillId="4" borderId="4" xfId="3" applyFont="1" applyFill="1" applyBorder="1" applyAlignment="1">
      <alignment horizontal="center" vertical="center" wrapText="1"/>
    </xf>
    <xf numFmtId="0" fontId="18" fillId="4" borderId="8" xfId="3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4" fontId="23" fillId="4" borderId="4" xfId="1" applyNumberFormat="1" applyFont="1" applyFill="1" applyBorder="1" applyAlignment="1">
      <alignment horizontal="center" vertical="center" wrapText="1"/>
    </xf>
    <xf numFmtId="4" fontId="23" fillId="4" borderId="8" xfId="1" applyNumberFormat="1" applyFont="1" applyFill="1" applyBorder="1" applyAlignment="1">
      <alignment horizontal="center" vertical="center" wrapText="1"/>
    </xf>
    <xf numFmtId="3" fontId="11" fillId="3" borderId="12" xfId="0" applyNumberFormat="1" applyFont="1" applyFill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</cellXfs>
  <cellStyles count="127">
    <cellStyle name="Bad" xfId="2" builtinId="27"/>
    <cellStyle name="Comma 2" xfId="13"/>
    <cellStyle name="Comma 2 2" xfId="34"/>
    <cellStyle name="Comma 2 2 2" xfId="40"/>
    <cellStyle name="Comma 2 2 2 2" xfId="91"/>
    <cellStyle name="Comma 2 2 3" xfId="70"/>
    <cellStyle name="Comma 2 3" xfId="23"/>
    <cellStyle name="Comma 2 3 2" xfId="80"/>
    <cellStyle name="Comma 2 4" xfId="39"/>
    <cellStyle name="Comma 2 4 2" xfId="101"/>
    <cellStyle name="Comma 2 5" xfId="59"/>
    <cellStyle name="Comma 2 6" xfId="112"/>
    <cellStyle name="Comma 2 7" xfId="123"/>
    <cellStyle name="Comma 3" xfId="29"/>
    <cellStyle name="Comma 3 2" xfId="41"/>
    <cellStyle name="Comma 3 2 2" xfId="86"/>
    <cellStyle name="Comma 3 3" xfId="65"/>
    <cellStyle name="Comma 4" xfId="42"/>
    <cellStyle name="Comma 5" xfId="107"/>
    <cellStyle name="Comma 6" xfId="118"/>
    <cellStyle name="Currency 2" xfId="43"/>
    <cellStyle name="Currency 2 2" xfId="44"/>
    <cellStyle name="Currency 3" xfId="45"/>
    <cellStyle name="Currency 4" xfId="46"/>
    <cellStyle name="Hyperlink" xfId="3" builtinId="8"/>
    <cellStyle name="Hyperlink 2" xfId="4"/>
    <cellStyle name="Hyperlink 3" xfId="5"/>
    <cellStyle name="Input" xfId="1" builtinId="20"/>
    <cellStyle name="Input 2" xfId="8"/>
    <cellStyle name="Normal" xfId="0" builtinId="0"/>
    <cellStyle name="Normal 18" xfId="7"/>
    <cellStyle name="Normal 18 2" xfId="10"/>
    <cellStyle name="Normal 18 2 2" xfId="15"/>
    <cellStyle name="Normal 18 2 2 2" xfId="36"/>
    <cellStyle name="Normal 18 2 2 2 2" xfId="93"/>
    <cellStyle name="Normal 18 2 2 2 3" xfId="72"/>
    <cellStyle name="Normal 18 2 2 3" xfId="25"/>
    <cellStyle name="Normal 18 2 2 3 2" xfId="82"/>
    <cellStyle name="Normal 18 2 2 4" xfId="103"/>
    <cellStyle name="Normal 18 2 2 5" xfId="61"/>
    <cellStyle name="Normal 18 2 2 6" xfId="114"/>
    <cellStyle name="Normal 18 2 2 7" xfId="125"/>
    <cellStyle name="Normal 18 2 3" xfId="31"/>
    <cellStyle name="Normal 18 2 3 2" xfId="88"/>
    <cellStyle name="Normal 18 2 3 3" xfId="67"/>
    <cellStyle name="Normal 18 2 4" xfId="20"/>
    <cellStyle name="Normal 18 2 4 2" xfId="77"/>
    <cellStyle name="Normal 18 2 5" xfId="98"/>
    <cellStyle name="Normal 18 2 6" xfId="56"/>
    <cellStyle name="Normal 18 2 7" xfId="109"/>
    <cellStyle name="Normal 18 2 8" xfId="120"/>
    <cellStyle name="Normal 18 3" xfId="12"/>
    <cellStyle name="Normal 18 3 2" xfId="33"/>
    <cellStyle name="Normal 18 3 2 2" xfId="90"/>
    <cellStyle name="Normal 18 3 2 3" xfId="69"/>
    <cellStyle name="Normal 18 3 3" xfId="22"/>
    <cellStyle name="Normal 18 3 3 2" xfId="79"/>
    <cellStyle name="Normal 18 3 4" xfId="100"/>
    <cellStyle name="Normal 18 3 5" xfId="58"/>
    <cellStyle name="Normal 18 3 6" xfId="111"/>
    <cellStyle name="Normal 18 3 7" xfId="122"/>
    <cellStyle name="Normal 18 4" xfId="28"/>
    <cellStyle name="Normal 18 4 2" xfId="85"/>
    <cellStyle name="Normal 18 4 3" xfId="64"/>
    <cellStyle name="Normal 18 5" xfId="18"/>
    <cellStyle name="Normal 18 5 2" xfId="75"/>
    <cellStyle name="Normal 18 6" xfId="96"/>
    <cellStyle name="Normal 18 7" xfId="54"/>
    <cellStyle name="Normal 18 8" xfId="106"/>
    <cellStyle name="Normal 18 9" xfId="117"/>
    <cellStyle name="Normal 2" xfId="6"/>
    <cellStyle name="Normal 2 2" xfId="9"/>
    <cellStyle name="Normal 2 2 2" xfId="14"/>
    <cellStyle name="Normal 2 2 2 2" xfId="35"/>
    <cellStyle name="Normal 2 2 2 2 2" xfId="92"/>
    <cellStyle name="Normal 2 2 2 2 3" xfId="71"/>
    <cellStyle name="Normal 2 2 2 3" xfId="24"/>
    <cellStyle name="Normal 2 2 2 3 2" xfId="81"/>
    <cellStyle name="Normal 2 2 2 4" xfId="102"/>
    <cellStyle name="Normal 2 2 2 5" xfId="60"/>
    <cellStyle name="Normal 2 2 2 6" xfId="113"/>
    <cellStyle name="Normal 2 2 2 7" xfId="124"/>
    <cellStyle name="Normal 2 2 3" xfId="30"/>
    <cellStyle name="Normal 2 2 3 2" xfId="87"/>
    <cellStyle name="Normal 2 2 3 3" xfId="66"/>
    <cellStyle name="Normal 2 2 4" xfId="19"/>
    <cellStyle name="Normal 2 2 4 2" xfId="76"/>
    <cellStyle name="Normal 2 2 5" xfId="48"/>
    <cellStyle name="Normal 2 2 5 2" xfId="97"/>
    <cellStyle name="Normal 2 2 6" xfId="55"/>
    <cellStyle name="Normal 2 2 7" xfId="108"/>
    <cellStyle name="Normal 2 2 8" xfId="119"/>
    <cellStyle name="Normal 2 3" xfId="11"/>
    <cellStyle name="Normal 2 3 2" xfId="32"/>
    <cellStyle name="Normal 2 3 2 2" xfId="89"/>
    <cellStyle name="Normal 2 3 2 3" xfId="68"/>
    <cellStyle name="Normal 2 3 3" xfId="21"/>
    <cellStyle name="Normal 2 3 3 2" xfId="78"/>
    <cellStyle name="Normal 2 3 4" xfId="99"/>
    <cellStyle name="Normal 2 3 5" xfId="57"/>
    <cellStyle name="Normal 2 3 6" xfId="110"/>
    <cellStyle name="Normal 2 3 7" xfId="121"/>
    <cellStyle name="Normal 2 4" xfId="27"/>
    <cellStyle name="Normal 2 4 2" xfId="84"/>
    <cellStyle name="Normal 2 4 3" xfId="63"/>
    <cellStyle name="Normal 2 5" xfId="17"/>
    <cellStyle name="Normal 2 5 2" xfId="74"/>
    <cellStyle name="Normal 2 6" xfId="47"/>
    <cellStyle name="Normal 2 6 2" xfId="95"/>
    <cellStyle name="Normal 2 7" xfId="53"/>
    <cellStyle name="Normal 2 8" xfId="105"/>
    <cellStyle name="Normal 2 9" xfId="116"/>
    <cellStyle name="Normal 3" xfId="16"/>
    <cellStyle name="Normal 3 2" xfId="37"/>
    <cellStyle name="Normal 3 2 2" xfId="94"/>
    <cellStyle name="Normal 3 2 3" xfId="73"/>
    <cellStyle name="Normal 3 3" xfId="26"/>
    <cellStyle name="Normal 3 3 2" xfId="83"/>
    <cellStyle name="Normal 3 4" xfId="49"/>
    <cellStyle name="Normal 3 4 2" xfId="104"/>
    <cellStyle name="Normal 3 5" xfId="62"/>
    <cellStyle name="Normal 3 6" xfId="115"/>
    <cellStyle name="Normal 3 7" xfId="126"/>
    <cellStyle name="Normal 4" xfId="50"/>
    <cellStyle name="Normal 5" xfId="38"/>
    <cellStyle name="Percent 2" xfId="51"/>
    <cellStyle name="Percent 3" xfId="5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AR13"/>
  <sheetViews>
    <sheetView zoomScale="68" zoomScaleNormal="68" workbookViewId="0">
      <pane xSplit="2" ySplit="6" topLeftCell="C10" activePane="bottomRight" state="frozen"/>
      <selection pane="topRight" activeCell="C1" sqref="C1"/>
      <selection pane="bottomLeft" activeCell="A10" sqref="A10"/>
      <selection pane="bottomRight" activeCell="A2" sqref="A2:D2"/>
    </sheetView>
  </sheetViews>
  <sheetFormatPr defaultRowHeight="15"/>
  <cols>
    <col min="1" max="1" width="5" style="1" customWidth="1"/>
    <col min="2" max="2" width="11" style="5" customWidth="1"/>
    <col min="3" max="3" width="9.85546875" style="5" customWidth="1"/>
    <col min="4" max="4" width="13.140625" style="4" customWidth="1"/>
    <col min="5" max="5" width="15.5703125" style="13" customWidth="1"/>
    <col min="6" max="6" width="7.42578125" style="3" customWidth="1"/>
    <col min="7" max="16" width="11.5703125" style="9" hidden="1" customWidth="1"/>
    <col min="17" max="17" width="9.28515625" style="9" customWidth="1"/>
    <col min="18" max="21" width="11.5703125" style="9" hidden="1" customWidth="1"/>
    <col min="22" max="22" width="9.5703125" style="9" customWidth="1"/>
    <col min="23" max="25" width="11.5703125" style="9" hidden="1" customWidth="1"/>
    <col min="26" max="26" width="10.42578125" style="9" customWidth="1"/>
    <col min="27" max="29" width="11.5703125" style="18" hidden="1" customWidth="1"/>
    <col min="30" max="30" width="9.7109375" style="18" customWidth="1"/>
    <col min="31" max="36" width="11.5703125" style="18" hidden="1" customWidth="1"/>
    <col min="37" max="37" width="11.42578125" style="18" customWidth="1"/>
    <col min="38" max="38" width="10.85546875" style="18" hidden="1" customWidth="1"/>
    <col min="39" max="39" width="12.42578125" style="9" customWidth="1"/>
    <col min="40" max="40" width="16.42578125" style="3" customWidth="1"/>
    <col min="41" max="41" width="13.28515625" customWidth="1"/>
    <col min="42" max="42" width="7.7109375" style="14" customWidth="1"/>
    <col min="43" max="43" width="17.7109375" style="19" customWidth="1"/>
    <col min="44" max="44" width="86.28515625" customWidth="1"/>
  </cols>
  <sheetData>
    <row r="1" spans="1:44" s="17" customFormat="1">
      <c r="A1" s="116" t="s">
        <v>34</v>
      </c>
      <c r="B1" s="116"/>
      <c r="C1" s="116"/>
      <c r="D1" s="116"/>
      <c r="E1" s="13"/>
      <c r="F1" s="15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5"/>
      <c r="AP1" s="16"/>
      <c r="AQ1" s="19"/>
    </row>
    <row r="2" spans="1:44" s="17" customFormat="1">
      <c r="A2" s="116" t="s">
        <v>49</v>
      </c>
      <c r="B2" s="116"/>
      <c r="C2" s="116"/>
      <c r="D2" s="116"/>
      <c r="E2" s="13"/>
      <c r="F2" s="15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5"/>
      <c r="AP2" s="16"/>
      <c r="AQ2" s="19"/>
    </row>
    <row r="3" spans="1:44" ht="18.75">
      <c r="A3" s="4"/>
      <c r="B3" s="8"/>
      <c r="C3" s="2"/>
      <c r="D3" s="2"/>
      <c r="E3" s="7"/>
      <c r="F3" s="8" t="s">
        <v>36</v>
      </c>
      <c r="G3" s="37"/>
      <c r="H3" s="37"/>
      <c r="I3" s="37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O3" s="39" t="s">
        <v>40</v>
      </c>
    </row>
    <row r="4" spans="1:44" ht="15.75" thickBot="1">
      <c r="A4" s="4"/>
      <c r="B4" s="4"/>
      <c r="C4" s="4"/>
      <c r="E4" s="7"/>
      <c r="F4" s="4"/>
      <c r="G4" s="11"/>
      <c r="H4" s="11"/>
      <c r="I4" s="11"/>
    </row>
    <row r="5" spans="1:44" s="19" customFormat="1" ht="33.75" customHeight="1">
      <c r="A5" s="108" t="s">
        <v>47</v>
      </c>
      <c r="B5" s="110" t="s">
        <v>0</v>
      </c>
      <c r="C5" s="110" t="s">
        <v>1</v>
      </c>
      <c r="D5" s="102" t="s">
        <v>21</v>
      </c>
      <c r="E5" s="110" t="s">
        <v>31</v>
      </c>
      <c r="F5" s="96" t="s">
        <v>10</v>
      </c>
      <c r="G5" s="12" t="s">
        <v>2</v>
      </c>
      <c r="H5" s="12" t="s">
        <v>3</v>
      </c>
      <c r="I5" s="12" t="s">
        <v>4</v>
      </c>
      <c r="J5" s="12" t="s">
        <v>5</v>
      </c>
      <c r="K5" s="12" t="s">
        <v>6</v>
      </c>
      <c r="L5" s="12" t="s">
        <v>7</v>
      </c>
      <c r="M5" s="12" t="s">
        <v>8</v>
      </c>
      <c r="N5" s="12" t="s">
        <v>9</v>
      </c>
      <c r="O5" s="12" t="s">
        <v>25</v>
      </c>
      <c r="P5" s="12" t="s">
        <v>26</v>
      </c>
      <c r="Q5" s="86" t="s">
        <v>27</v>
      </c>
      <c r="R5" s="86" t="s">
        <v>28</v>
      </c>
      <c r="S5" s="86" t="s">
        <v>2</v>
      </c>
      <c r="T5" s="86" t="s">
        <v>3</v>
      </c>
      <c r="U5" s="86" t="s">
        <v>4</v>
      </c>
      <c r="V5" s="86" t="s">
        <v>5</v>
      </c>
      <c r="W5" s="86" t="s">
        <v>6</v>
      </c>
      <c r="X5" s="86" t="s">
        <v>7</v>
      </c>
      <c r="Y5" s="86" t="s">
        <v>8</v>
      </c>
      <c r="Z5" s="86" t="s">
        <v>9</v>
      </c>
      <c r="AA5" s="86" t="s">
        <v>25</v>
      </c>
      <c r="AB5" s="86" t="s">
        <v>26</v>
      </c>
      <c r="AC5" s="86" t="s">
        <v>27</v>
      </c>
      <c r="AD5" s="86" t="s">
        <v>28</v>
      </c>
      <c r="AE5" s="86" t="s">
        <v>2</v>
      </c>
      <c r="AF5" s="86" t="s">
        <v>3</v>
      </c>
      <c r="AG5" s="86" t="s">
        <v>4</v>
      </c>
      <c r="AH5" s="86" t="s">
        <v>5</v>
      </c>
      <c r="AI5" s="86" t="s">
        <v>6</v>
      </c>
      <c r="AJ5" s="86" t="s">
        <v>7</v>
      </c>
      <c r="AK5" s="86" t="s">
        <v>8</v>
      </c>
      <c r="AL5" s="86" t="s">
        <v>9</v>
      </c>
      <c r="AM5" s="86" t="s">
        <v>7</v>
      </c>
      <c r="AN5" s="98" t="s">
        <v>30</v>
      </c>
      <c r="AO5" s="100" t="s">
        <v>12</v>
      </c>
      <c r="AP5" s="102" t="s">
        <v>23</v>
      </c>
      <c r="AQ5" s="104" t="s">
        <v>32</v>
      </c>
      <c r="AR5" s="94" t="s">
        <v>22</v>
      </c>
    </row>
    <row r="6" spans="1:44" s="19" customFormat="1" ht="60">
      <c r="A6" s="109"/>
      <c r="B6" s="111"/>
      <c r="C6" s="111"/>
      <c r="D6" s="103"/>
      <c r="E6" s="111"/>
      <c r="F6" s="97"/>
      <c r="G6" s="23" t="s">
        <v>11</v>
      </c>
      <c r="H6" s="23" t="s">
        <v>11</v>
      </c>
      <c r="I6" s="23" t="s">
        <v>20</v>
      </c>
      <c r="J6" s="23" t="s">
        <v>20</v>
      </c>
      <c r="K6" s="23" t="s">
        <v>20</v>
      </c>
      <c r="L6" s="23" t="s">
        <v>20</v>
      </c>
      <c r="M6" s="23" t="s">
        <v>20</v>
      </c>
      <c r="N6" s="23" t="s">
        <v>20</v>
      </c>
      <c r="O6" s="23" t="s">
        <v>29</v>
      </c>
      <c r="P6" s="23" t="s">
        <v>29</v>
      </c>
      <c r="Q6" s="23" t="s">
        <v>29</v>
      </c>
      <c r="R6" s="23" t="s">
        <v>29</v>
      </c>
      <c r="S6" s="23" t="s">
        <v>29</v>
      </c>
      <c r="T6" s="23" t="s">
        <v>29</v>
      </c>
      <c r="U6" s="23" t="s">
        <v>29</v>
      </c>
      <c r="V6" s="23" t="s">
        <v>29</v>
      </c>
      <c r="W6" s="23" t="s">
        <v>29</v>
      </c>
      <c r="X6" s="23" t="s">
        <v>29</v>
      </c>
      <c r="Y6" s="23" t="s">
        <v>29</v>
      </c>
      <c r="Z6" s="23" t="s">
        <v>29</v>
      </c>
      <c r="AA6" s="23" t="s">
        <v>33</v>
      </c>
      <c r="AB6" s="23" t="s">
        <v>33</v>
      </c>
      <c r="AC6" s="23" t="s">
        <v>33</v>
      </c>
      <c r="AD6" s="23" t="s">
        <v>33</v>
      </c>
      <c r="AE6" s="23" t="s">
        <v>33</v>
      </c>
      <c r="AF6" s="23" t="s">
        <v>33</v>
      </c>
      <c r="AG6" s="23" t="s">
        <v>33</v>
      </c>
      <c r="AH6" s="23" t="s">
        <v>33</v>
      </c>
      <c r="AI6" s="23" t="s">
        <v>33</v>
      </c>
      <c r="AJ6" s="23" t="s">
        <v>33</v>
      </c>
      <c r="AK6" s="23" t="s">
        <v>33</v>
      </c>
      <c r="AL6" s="23" t="s">
        <v>33</v>
      </c>
      <c r="AM6" s="23" t="s">
        <v>38</v>
      </c>
      <c r="AN6" s="99"/>
      <c r="AO6" s="101"/>
      <c r="AP6" s="103"/>
      <c r="AQ6" s="105"/>
      <c r="AR6" s="95"/>
    </row>
    <row r="7" spans="1:44" s="54" customFormat="1" ht="198.75" customHeight="1">
      <c r="A7" s="119">
        <v>111</v>
      </c>
      <c r="B7" s="117" t="s">
        <v>19</v>
      </c>
      <c r="C7" s="121" t="s">
        <v>37</v>
      </c>
      <c r="D7" s="112" t="s">
        <v>24</v>
      </c>
      <c r="E7" s="106">
        <f>AN12</f>
        <v>1521312.81</v>
      </c>
      <c r="F7" s="55" t="s">
        <v>15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>
        <v>212691</v>
      </c>
      <c r="W7" s="56"/>
      <c r="X7" s="56"/>
      <c r="Y7" s="56"/>
      <c r="Z7" s="56"/>
      <c r="AA7" s="56"/>
      <c r="AB7" s="56"/>
      <c r="AC7" s="56"/>
      <c r="AD7" s="56">
        <v>167691</v>
      </c>
      <c r="AE7" s="56"/>
      <c r="AF7" s="56"/>
      <c r="AG7" s="56"/>
      <c r="AH7" s="56"/>
      <c r="AI7" s="56"/>
      <c r="AJ7" s="56"/>
      <c r="AK7" s="56">
        <v>30000</v>
      </c>
      <c r="AL7" s="56"/>
      <c r="AM7" s="57"/>
      <c r="AN7" s="58">
        <v>135000</v>
      </c>
      <c r="AO7" s="59"/>
      <c r="AP7" s="60">
        <v>13</v>
      </c>
      <c r="AQ7" s="61">
        <v>195000</v>
      </c>
      <c r="AR7" s="62" t="s">
        <v>44</v>
      </c>
    </row>
    <row r="8" spans="1:44" s="54" customFormat="1" ht="168" customHeight="1">
      <c r="A8" s="120"/>
      <c r="B8" s="118"/>
      <c r="C8" s="122"/>
      <c r="D8" s="113"/>
      <c r="E8" s="107"/>
      <c r="F8" s="55" t="s">
        <v>16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>
        <v>450000</v>
      </c>
      <c r="R8" s="56"/>
      <c r="S8" s="56"/>
      <c r="T8" s="56"/>
      <c r="U8" s="56"/>
      <c r="V8" s="56">
        <v>180000</v>
      </c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>
        <v>120000</v>
      </c>
      <c r="AL8" s="56"/>
      <c r="AM8" s="57"/>
      <c r="AN8" s="58">
        <v>540000</v>
      </c>
      <c r="AO8" s="59"/>
      <c r="AP8" s="60">
        <v>19</v>
      </c>
      <c r="AQ8" s="63">
        <v>570000</v>
      </c>
      <c r="AR8" s="64" t="s">
        <v>43</v>
      </c>
    </row>
    <row r="9" spans="1:44" s="54" customFormat="1" ht="201" customHeight="1">
      <c r="A9" s="120"/>
      <c r="B9" s="118"/>
      <c r="C9" s="122"/>
      <c r="D9" s="114"/>
      <c r="E9" s="107"/>
      <c r="F9" s="55" t="s">
        <v>17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>
        <v>478873</v>
      </c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65">
        <v>272489.81</v>
      </c>
      <c r="AN9" s="66">
        <v>751362.81</v>
      </c>
      <c r="AO9" s="59"/>
      <c r="AP9" s="60">
        <v>8</v>
      </c>
      <c r="AQ9" s="63">
        <v>478873</v>
      </c>
      <c r="AR9" s="64" t="s">
        <v>46</v>
      </c>
    </row>
    <row r="10" spans="1:44" s="54" customFormat="1" ht="135.75" customHeight="1">
      <c r="A10" s="120"/>
      <c r="B10" s="118"/>
      <c r="C10" s="122"/>
      <c r="D10" s="114"/>
      <c r="E10" s="107"/>
      <c r="F10" s="55" t="s">
        <v>14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>
        <v>35000</v>
      </c>
      <c r="W10" s="56"/>
      <c r="X10" s="56"/>
      <c r="Y10" s="56"/>
      <c r="Z10" s="56">
        <v>35000</v>
      </c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7"/>
      <c r="AN10" s="67">
        <v>26863</v>
      </c>
      <c r="AO10" s="59"/>
      <c r="AP10" s="60">
        <v>1</v>
      </c>
      <c r="AQ10" s="61">
        <v>26863</v>
      </c>
      <c r="AR10" s="68" t="s">
        <v>35</v>
      </c>
    </row>
    <row r="11" spans="1:44" s="54" customFormat="1" ht="147.75" customHeight="1">
      <c r="A11" s="120"/>
      <c r="B11" s="118"/>
      <c r="C11" s="123"/>
      <c r="D11" s="115"/>
      <c r="E11" s="107"/>
      <c r="F11" s="69" t="s">
        <v>18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>
        <v>68087</v>
      </c>
      <c r="AL11" s="70"/>
      <c r="AM11" s="57"/>
      <c r="AN11" s="71">
        <v>68087</v>
      </c>
      <c r="AO11" s="72"/>
      <c r="AP11" s="73">
        <v>1</v>
      </c>
      <c r="AQ11" s="74">
        <v>68087</v>
      </c>
      <c r="AR11" s="62" t="s">
        <v>45</v>
      </c>
    </row>
    <row r="12" spans="1:44" s="54" customFormat="1" thickBot="1">
      <c r="A12" s="75"/>
      <c r="B12" s="76" t="s">
        <v>13</v>
      </c>
      <c r="C12" s="76"/>
      <c r="D12" s="76"/>
      <c r="E12" s="76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57"/>
      <c r="AN12" s="78">
        <f>SUM(AN7:AN11)</f>
        <v>1521312.81</v>
      </c>
      <c r="AO12" s="79">
        <f>AN12/E7</f>
        <v>1</v>
      </c>
      <c r="AP12" s="80">
        <f>SUM(AP7:AP11)</f>
        <v>42</v>
      </c>
      <c r="AQ12" s="81">
        <f>SUM(AQ7:AQ11)</f>
        <v>1338823</v>
      </c>
      <c r="AR12" s="82"/>
    </row>
    <row r="13" spans="1:44">
      <c r="AQ13" s="45"/>
    </row>
  </sheetData>
  <mergeCells count="18">
    <mergeCell ref="A2:D2"/>
    <mergeCell ref="A1:D1"/>
    <mergeCell ref="B7:B11"/>
    <mergeCell ref="A7:A11"/>
    <mergeCell ref="C7:C11"/>
    <mergeCell ref="E7:E11"/>
    <mergeCell ref="A5:A6"/>
    <mergeCell ref="B5:B6"/>
    <mergeCell ref="C5:C6"/>
    <mergeCell ref="D5:D6"/>
    <mergeCell ref="D7:D11"/>
    <mergeCell ref="E5:E6"/>
    <mergeCell ref="AR5:AR6"/>
    <mergeCell ref="F5:F6"/>
    <mergeCell ref="AN5:AN6"/>
    <mergeCell ref="AO5:AO6"/>
    <mergeCell ref="AP5:AP6"/>
    <mergeCell ref="AQ5:AQ6"/>
  </mergeCells>
  <conditionalFormatting sqref="AN13:AN1048576 AN1:AN4 AO7:AO12 AO5">
    <cfRule type="dataBar" priority="3">
      <dataBar>
        <cfvo type="min" val="0"/>
        <cfvo type="max" val="0"/>
        <color rgb="FF008AEF"/>
      </dataBar>
      <extLst>
        <ext xmlns:x14="http://schemas.microsoft.com/office/spreadsheetml/2009/9/main" uri="{B025F937-C7B1-47D3-B67F-A62EFF666E3E}">
          <x14:id>{9262EEEC-8010-4610-B9B6-9D9389721EB1}</x14:id>
        </ext>
      </extLst>
    </cfRule>
  </conditionalFormatting>
  <pageMargins left="0.23622047244094491" right="0.23622047244094491" top="0.35433070866141736" bottom="0.15748031496062992" header="0.31496062992125984" footer="0.31496062992125984"/>
  <pageSetup paperSize="8" scale="75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EEEC-8010-4610-B9B6-9D9389721EB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AN13:AN1048576 AN1:AN4 AO7:AO12 AO5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R12"/>
  <sheetViews>
    <sheetView tabSelected="1" zoomScale="70" zoomScaleNormal="70" workbookViewId="0">
      <selection activeCell="AN10" sqref="AN10"/>
    </sheetView>
  </sheetViews>
  <sheetFormatPr defaultRowHeight="15"/>
  <cols>
    <col min="1" max="1" width="5.140625" style="1" customWidth="1"/>
    <col min="2" max="2" width="13.7109375" style="5" customWidth="1"/>
    <col min="3" max="3" width="14.140625" style="5" customWidth="1"/>
    <col min="4" max="4" width="8.42578125" style="20" customWidth="1"/>
    <col min="5" max="5" width="13.5703125" style="13" customWidth="1"/>
    <col min="6" max="6" width="7.85546875" style="15" customWidth="1"/>
    <col min="7" max="16" width="11.5703125" style="18" hidden="1" customWidth="1"/>
    <col min="17" max="17" width="9.28515625" style="18" hidden="1" customWidth="1"/>
    <col min="18" max="21" width="11.5703125" style="18" hidden="1" customWidth="1"/>
    <col min="22" max="22" width="11.42578125" style="18" customWidth="1"/>
    <col min="23" max="25" width="11.5703125" style="18" hidden="1" customWidth="1"/>
    <col min="26" max="26" width="13.85546875" style="18" customWidth="1"/>
    <col min="27" max="29" width="11.5703125" style="18" hidden="1" customWidth="1"/>
    <col min="30" max="30" width="0.140625" style="18" customWidth="1"/>
    <col min="31" max="36" width="11.5703125" style="18" hidden="1" customWidth="1"/>
    <col min="37" max="37" width="0.140625" style="18" customWidth="1"/>
    <col min="38" max="38" width="10.85546875" style="18" hidden="1" customWidth="1"/>
    <col min="39" max="39" width="11.28515625" style="18" hidden="1" customWidth="1"/>
    <col min="40" max="40" width="12.42578125" style="15" customWidth="1"/>
    <col min="41" max="41" width="13.28515625" style="17" customWidth="1"/>
    <col min="42" max="42" width="11.85546875" style="16" customWidth="1"/>
    <col min="43" max="43" width="12.5703125" style="19" customWidth="1"/>
    <col min="44" max="44" width="44.28515625" style="17" customWidth="1"/>
    <col min="45" max="16384" width="9.140625" style="17"/>
  </cols>
  <sheetData>
    <row r="1" spans="1:44">
      <c r="A1" s="116" t="s">
        <v>34</v>
      </c>
      <c r="B1" s="116"/>
      <c r="C1" s="116"/>
      <c r="D1" s="116"/>
    </row>
    <row r="2" spans="1:44">
      <c r="A2" s="87" t="s">
        <v>39</v>
      </c>
      <c r="B2" s="87" t="s">
        <v>50</v>
      </c>
      <c r="C2" s="92">
        <v>44929</v>
      </c>
      <c r="D2" s="87"/>
      <c r="AN2" s="40" t="s">
        <v>41</v>
      </c>
    </row>
    <row r="3" spans="1:44" ht="18.75">
      <c r="A3" s="41"/>
      <c r="B3" s="41"/>
      <c r="C3" s="41"/>
      <c r="D3" s="41"/>
      <c r="F3" s="8" t="s">
        <v>36</v>
      </c>
      <c r="AN3" s="40"/>
    </row>
    <row r="4" spans="1:44" ht="19.5" thickBot="1">
      <c r="A4" s="20"/>
      <c r="B4" s="8"/>
      <c r="C4" s="2"/>
      <c r="D4" s="2"/>
      <c r="E4" s="7"/>
      <c r="F4" s="8"/>
      <c r="G4" s="37"/>
      <c r="H4" s="37"/>
      <c r="I4" s="37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>
        <v>2022</v>
      </c>
    </row>
    <row r="5" spans="1:44" s="19" customFormat="1" ht="15" customHeight="1" thickBot="1">
      <c r="A5" s="147" t="s">
        <v>48</v>
      </c>
      <c r="B5" s="145" t="s">
        <v>0</v>
      </c>
      <c r="C5" s="145" t="s">
        <v>1</v>
      </c>
      <c r="D5" s="149" t="s">
        <v>21</v>
      </c>
      <c r="E5" s="145" t="s">
        <v>31</v>
      </c>
      <c r="F5" s="145" t="s">
        <v>10</v>
      </c>
      <c r="G5" s="12" t="s">
        <v>2</v>
      </c>
      <c r="H5" s="83" t="s">
        <v>3</v>
      </c>
      <c r="I5" s="83" t="s">
        <v>4</v>
      </c>
      <c r="J5" s="83" t="s">
        <v>5</v>
      </c>
      <c r="K5" s="83" t="s">
        <v>6</v>
      </c>
      <c r="L5" s="83" t="s">
        <v>7</v>
      </c>
      <c r="M5" s="83" t="s">
        <v>8</v>
      </c>
      <c r="N5" s="83" t="s">
        <v>9</v>
      </c>
      <c r="O5" s="83" t="s">
        <v>25</v>
      </c>
      <c r="P5" s="84" t="s">
        <v>26</v>
      </c>
      <c r="Q5" s="85" t="s">
        <v>6</v>
      </c>
      <c r="R5" s="83" t="s">
        <v>28</v>
      </c>
      <c r="S5" s="83" t="s">
        <v>2</v>
      </c>
      <c r="T5" s="83" t="s">
        <v>3</v>
      </c>
      <c r="U5" s="83" t="s">
        <v>4</v>
      </c>
      <c r="V5" s="83" t="s">
        <v>7</v>
      </c>
      <c r="W5" s="83" t="s">
        <v>6</v>
      </c>
      <c r="X5" s="83" t="s">
        <v>7</v>
      </c>
      <c r="Y5" s="83" t="s">
        <v>8</v>
      </c>
      <c r="Z5" s="83" t="s">
        <v>26</v>
      </c>
      <c r="AA5" s="83" t="s">
        <v>25</v>
      </c>
      <c r="AB5" s="83" t="s">
        <v>26</v>
      </c>
      <c r="AC5" s="83" t="s">
        <v>27</v>
      </c>
      <c r="AD5" s="83" t="s">
        <v>28</v>
      </c>
      <c r="AE5" s="83" t="s">
        <v>2</v>
      </c>
      <c r="AF5" s="83" t="s">
        <v>3</v>
      </c>
      <c r="AG5" s="83" t="s">
        <v>4</v>
      </c>
      <c r="AH5" s="83" t="s">
        <v>5</v>
      </c>
      <c r="AI5" s="83" t="s">
        <v>6</v>
      </c>
      <c r="AJ5" s="83" t="s">
        <v>7</v>
      </c>
      <c r="AK5" s="83" t="s">
        <v>8</v>
      </c>
      <c r="AL5" s="83" t="s">
        <v>9</v>
      </c>
      <c r="AM5" s="83" t="s">
        <v>7</v>
      </c>
      <c r="AN5" s="143" t="s">
        <v>30</v>
      </c>
      <c r="AO5" s="124" t="s">
        <v>12</v>
      </c>
      <c r="AP5" s="126" t="s">
        <v>23</v>
      </c>
      <c r="AQ5" s="128" t="s">
        <v>32</v>
      </c>
      <c r="AR5" s="130" t="s">
        <v>22</v>
      </c>
    </row>
    <row r="6" spans="1:44" s="19" customFormat="1" ht="83.25" customHeight="1">
      <c r="A6" s="148"/>
      <c r="B6" s="146"/>
      <c r="C6" s="146"/>
      <c r="D6" s="150"/>
      <c r="E6" s="146"/>
      <c r="F6" s="146"/>
      <c r="G6" s="23" t="s">
        <v>11</v>
      </c>
      <c r="H6" s="23" t="s">
        <v>11</v>
      </c>
      <c r="I6" s="23" t="s">
        <v>20</v>
      </c>
      <c r="J6" s="23" t="s">
        <v>20</v>
      </c>
      <c r="K6" s="23" t="s">
        <v>20</v>
      </c>
      <c r="L6" s="23" t="s">
        <v>20</v>
      </c>
      <c r="M6" s="23" t="s">
        <v>20</v>
      </c>
      <c r="N6" s="23" t="s">
        <v>20</v>
      </c>
      <c r="O6" s="23" t="s">
        <v>29</v>
      </c>
      <c r="P6" s="23" t="s">
        <v>29</v>
      </c>
      <c r="Q6" s="42" t="s">
        <v>38</v>
      </c>
      <c r="R6" s="23" t="s">
        <v>29</v>
      </c>
      <c r="S6" s="23" t="s">
        <v>29</v>
      </c>
      <c r="T6" s="23" t="s">
        <v>29</v>
      </c>
      <c r="U6" s="23" t="s">
        <v>29</v>
      </c>
      <c r="V6" s="23" t="s">
        <v>38</v>
      </c>
      <c r="W6" s="23" t="s">
        <v>29</v>
      </c>
      <c r="X6" s="23" t="s">
        <v>29</v>
      </c>
      <c r="Y6" s="23" t="s">
        <v>29</v>
      </c>
      <c r="Z6" s="93" t="s">
        <v>51</v>
      </c>
      <c r="AA6" s="23" t="s">
        <v>33</v>
      </c>
      <c r="AB6" s="23" t="s">
        <v>33</v>
      </c>
      <c r="AC6" s="23" t="s">
        <v>33</v>
      </c>
      <c r="AD6" s="23" t="s">
        <v>33</v>
      </c>
      <c r="AE6" s="23" t="s">
        <v>33</v>
      </c>
      <c r="AF6" s="23" t="s">
        <v>33</v>
      </c>
      <c r="AG6" s="23" t="s">
        <v>33</v>
      </c>
      <c r="AH6" s="23" t="s">
        <v>33</v>
      </c>
      <c r="AI6" s="23" t="s">
        <v>33</v>
      </c>
      <c r="AJ6" s="23" t="s">
        <v>33</v>
      </c>
      <c r="AK6" s="23" t="s">
        <v>33</v>
      </c>
      <c r="AL6" s="23" t="s">
        <v>33</v>
      </c>
      <c r="AM6" s="23" t="s">
        <v>38</v>
      </c>
      <c r="AN6" s="144"/>
      <c r="AO6" s="125"/>
      <c r="AP6" s="127"/>
      <c r="AQ6" s="129"/>
      <c r="AR6" s="131"/>
    </row>
    <row r="7" spans="1:44" s="46" customFormat="1" ht="53.25" customHeight="1">
      <c r="A7" s="132">
        <v>111</v>
      </c>
      <c r="B7" s="134" t="s">
        <v>19</v>
      </c>
      <c r="C7" s="134" t="s">
        <v>37</v>
      </c>
      <c r="D7" s="137" t="s">
        <v>24</v>
      </c>
      <c r="E7" s="141">
        <v>61092.57</v>
      </c>
      <c r="F7" s="6" t="s">
        <v>15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36"/>
      <c r="AN7" s="10"/>
      <c r="AO7" s="48"/>
      <c r="AP7" s="49"/>
      <c r="AQ7" s="43"/>
      <c r="AR7" s="35"/>
    </row>
    <row r="8" spans="1:44" s="46" customFormat="1" ht="49.5" customHeight="1">
      <c r="A8" s="133"/>
      <c r="B8" s="135"/>
      <c r="C8" s="135"/>
      <c r="D8" s="138"/>
      <c r="E8" s="142"/>
      <c r="F8" s="6" t="s">
        <v>16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36"/>
      <c r="AN8" s="10"/>
      <c r="AO8" s="48"/>
      <c r="AP8" s="49"/>
      <c r="AQ8" s="88"/>
      <c r="AR8" s="25"/>
    </row>
    <row r="9" spans="1:44" s="46" customFormat="1" ht="48.75" customHeight="1">
      <c r="A9" s="133"/>
      <c r="B9" s="135"/>
      <c r="C9" s="135"/>
      <c r="D9" s="139"/>
      <c r="E9" s="142"/>
      <c r="F9" s="6" t="s">
        <v>17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36"/>
      <c r="AN9" s="34"/>
      <c r="AO9" s="48"/>
      <c r="AP9" s="49"/>
      <c r="AQ9" s="88"/>
      <c r="AR9" s="25"/>
    </row>
    <row r="10" spans="1:44" s="46" customFormat="1" ht="105">
      <c r="A10" s="133"/>
      <c r="B10" s="135"/>
      <c r="C10" s="135"/>
      <c r="D10" s="139"/>
      <c r="E10" s="142"/>
      <c r="F10" s="6" t="s">
        <v>14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89">
        <v>61092.57</v>
      </c>
      <c r="AA10" s="89"/>
      <c r="AB10" s="89"/>
      <c r="AC10" s="89"/>
      <c r="AD10" s="89">
        <v>61092</v>
      </c>
      <c r="AE10" s="89"/>
      <c r="AF10" s="89"/>
      <c r="AG10" s="89"/>
      <c r="AH10" s="89"/>
      <c r="AI10" s="89"/>
      <c r="AJ10" s="89"/>
      <c r="AK10" s="89"/>
      <c r="AL10" s="89"/>
      <c r="AM10" s="50">
        <v>61092.57</v>
      </c>
      <c r="AN10" s="90">
        <v>61092.57</v>
      </c>
      <c r="AO10" s="48"/>
      <c r="AP10" s="49"/>
      <c r="AQ10" s="43"/>
      <c r="AR10" s="24" t="s">
        <v>42</v>
      </c>
    </row>
    <row r="11" spans="1:44" s="46" customFormat="1" ht="45" customHeight="1">
      <c r="A11" s="133"/>
      <c r="B11" s="135"/>
      <c r="C11" s="136"/>
      <c r="D11" s="140"/>
      <c r="E11" s="142"/>
      <c r="F11" s="21" t="s">
        <v>18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36"/>
      <c r="AN11" s="22"/>
      <c r="AO11" s="52"/>
      <c r="AP11" s="53"/>
      <c r="AQ11" s="44"/>
      <c r="AR11" s="35"/>
    </row>
    <row r="12" spans="1:44" ht="15.75" thickBot="1">
      <c r="A12" s="26"/>
      <c r="B12" s="27" t="s">
        <v>13</v>
      </c>
      <c r="C12" s="27"/>
      <c r="D12" s="27"/>
      <c r="E12" s="28"/>
      <c r="F12" s="27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36"/>
      <c r="AN12" s="91">
        <v>61092.57</v>
      </c>
      <c r="AO12" s="30">
        <f>AN12/E7</f>
        <v>1</v>
      </c>
      <c r="AP12" s="31"/>
      <c r="AQ12" s="32"/>
      <c r="AR12" s="33"/>
    </row>
  </sheetData>
  <mergeCells count="17">
    <mergeCell ref="A1:D1"/>
    <mergeCell ref="A5:A6"/>
    <mergeCell ref="B5:B6"/>
    <mergeCell ref="C5:C6"/>
    <mergeCell ref="D5:D6"/>
    <mergeCell ref="AO5:AO6"/>
    <mergeCell ref="AP5:AP6"/>
    <mergeCell ref="AQ5:AQ6"/>
    <mergeCell ref="AR5:AR6"/>
    <mergeCell ref="A7:A11"/>
    <mergeCell ref="B7:B11"/>
    <mergeCell ref="C7:C11"/>
    <mergeCell ref="D7:D11"/>
    <mergeCell ref="E7:E11"/>
    <mergeCell ref="AN5:AN6"/>
    <mergeCell ref="E5:E6"/>
    <mergeCell ref="F5:F6"/>
  </mergeCells>
  <conditionalFormatting sqref="AN13:AN1048576 AN1:AN4 AO7:AO12 AO5">
    <cfRule type="dataBar" priority="4">
      <dataBar>
        <cfvo type="min" val="0"/>
        <cfvo type="max" val="0"/>
        <color rgb="FF008AEF"/>
      </dataBar>
    </cfRule>
  </conditionalFormatting>
  <printOptions horizontalCentered="1"/>
  <pageMargins left="0.78740157480314965" right="0.23622047244094491" top="1.0236220472440944" bottom="0.23622047244094491" header="3.937007874015748E-2" footer="3.937007874015748E-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 - FEADR</vt:lpstr>
      <vt:lpstr>CALENDAR - EURI</vt:lpstr>
      <vt:lpstr>'CALENDAR - FEADR'!Print_Area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2023-01-04T11:58:16Z</dcterms:modified>
</cp:coreProperties>
</file>